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50" activeTab="4"/>
  </bookViews>
  <sheets>
    <sheet name="Clasificación LIGA" sheetId="1" r:id="rId1"/>
    <sheet name="1ª PRUEBA " sheetId="2" r:id="rId2"/>
    <sheet name="2ª PRUEBA " sheetId="3" r:id="rId3"/>
    <sheet name="3ª PRUEBA  " sheetId="4" r:id="rId4"/>
    <sheet name="4ª PRUEBA" sheetId="5" r:id="rId5"/>
    <sheet name="5ª PRUEBA" sheetId="6" r:id="rId6"/>
    <sheet name="PUNTOS" sheetId="7" r:id="rId7"/>
  </sheets>
  <definedNames/>
  <calcPr fullCalcOnLoad="1"/>
</workbook>
</file>

<file path=xl/sharedStrings.xml><?xml version="1.0" encoding="utf-8"?>
<sst xmlns="http://schemas.openxmlformats.org/spreadsheetml/2006/main" count="261" uniqueCount="100">
  <si>
    <t>Liga</t>
  </si>
  <si>
    <t>Prueba</t>
  </si>
  <si>
    <t>Puntos LIGA</t>
  </si>
  <si>
    <t>Puntuación Prueba</t>
  </si>
  <si>
    <t xml:space="preserve">TOTAL </t>
  </si>
  <si>
    <t>CLUB</t>
  </si>
  <si>
    <t>NOMBRE PILOTO</t>
  </si>
  <si>
    <t>DORSAL LIGA</t>
  </si>
  <si>
    <t>VALE FAM</t>
  </si>
  <si>
    <t>PUNTUACIÓN 
FINAL</t>
  </si>
  <si>
    <t>CLASIFICACIÓN</t>
  </si>
  <si>
    <t>PUNTOS LIGA</t>
  </si>
  <si>
    <t>2ª PEOR PUNTUACION</t>
  </si>
  <si>
    <t xml:space="preserve">1ª PEOR PUNTUACION
</t>
  </si>
  <si>
    <t>PUESTO</t>
  </si>
  <si>
    <t>F2B ACROBACIA VUELO CIRCULAR</t>
  </si>
  <si>
    <t>LIGA FAM F2B 2018</t>
  </si>
  <si>
    <t>VUELO</t>
  </si>
  <si>
    <t>MANIOBRA</t>
  </si>
  <si>
    <t>COEF.</t>
  </si>
  <si>
    <t>JUEZ 1</t>
  </si>
  <si>
    <t>JUEZ 2</t>
  </si>
  <si>
    <t>VUELO 1</t>
  </si>
  <si>
    <t>ARRANQUE</t>
  </si>
  <si>
    <t>K=</t>
  </si>
  <si>
    <t>DESPEGUE + DOS VUELTAS</t>
  </si>
  <si>
    <t>DOBLE CUCHILLO</t>
  </si>
  <si>
    <t>TRES RIZOS INTERIORES</t>
  </si>
  <si>
    <t>VUELO INVERTIDO</t>
  </si>
  <si>
    <t>TRES RIZOS EXTERIORES</t>
  </si>
  <si>
    <t>DOS RIZOS CUADRADOS</t>
  </si>
  <si>
    <t>DOS RIZOS CUADRADOS EXTERIORES</t>
  </si>
  <si>
    <t>DOS RIZOS TRIANGULARES</t>
  </si>
  <si>
    <t>DOS OCHOS HORIZONTALES</t>
  </si>
  <si>
    <t>DOS OCHOS HORIZONTALES CUADRADOS</t>
  </si>
  <si>
    <t>DOS OCHOS VERTICALES</t>
  </si>
  <si>
    <t>RELOJ DE ARENA</t>
  </si>
  <si>
    <t>DOS OCHOS EN EL TECHO</t>
  </si>
  <si>
    <t>TREBOL DE CUATRO HOJAS</t>
  </si>
  <si>
    <t>ATERRIZAJE</t>
  </si>
  <si>
    <t>TOTALES POR JUEZ</t>
  </si>
  <si>
    <t>TOTAL VUELO 1</t>
  </si>
  <si>
    <t>VUELO 2</t>
  </si>
  <si>
    <t>TOTAL PRUEBA</t>
  </si>
  <si>
    <t>LIGA MADRILEÑA DE VUELO CIRCULAR</t>
  </si>
  <si>
    <t>CLUB LUIS CID FUENTES</t>
  </si>
  <si>
    <t xml:space="preserve">Nº LICENCIA </t>
  </si>
  <si>
    <t>VUELO CIRCULAR F2B</t>
  </si>
  <si>
    <t>DORSAL</t>
  </si>
  <si>
    <t>3ª PRUEBA LIGA FAM F2B</t>
  </si>
  <si>
    <t>4ª PRUEBA LIGA FAM F2B</t>
  </si>
  <si>
    <t>5ª PRUEBA LIGA FAM F2B</t>
  </si>
  <si>
    <t>Nº LICENCIA</t>
  </si>
  <si>
    <t>Alfredo Morales</t>
  </si>
  <si>
    <t>Javier Salido</t>
  </si>
  <si>
    <t>Jose Luis Oterino</t>
  </si>
  <si>
    <t>Gonzalo Utrilla</t>
  </si>
  <si>
    <t>LCF</t>
  </si>
  <si>
    <t>Alberto Solera</t>
  </si>
  <si>
    <t>Andres Rodriguez</t>
  </si>
  <si>
    <t>Angel Garcia</t>
  </si>
  <si>
    <t>Juan Jose Alonso</t>
  </si>
  <si>
    <t>Aplazada</t>
  </si>
  <si>
    <t xml:space="preserve">3ª Prueba LCF
        </t>
  </si>
  <si>
    <r>
      <t>4ª Prueba LCF</t>
    </r>
    <r>
      <rPr>
        <sz val="11"/>
        <color indexed="10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   </t>
    </r>
  </si>
  <si>
    <t xml:space="preserve">5ª Prueba  LCF
</t>
  </si>
  <si>
    <t>2ª PRUEBA LIGA FAM F2B ( 24-02-2019)</t>
  </si>
  <si>
    <t>1ª PRUEBA LIGA FAM F2B (Aplazada)</t>
  </si>
  <si>
    <t>Jueces</t>
  </si>
  <si>
    <t>David Garcia</t>
  </si>
  <si>
    <t>Alfonso Cortina</t>
  </si>
  <si>
    <t>SI</t>
  </si>
  <si>
    <t>Alas de 4 Vientos</t>
  </si>
  <si>
    <t>Alas de 4 vientos</t>
  </si>
  <si>
    <r>
      <t>2ª Prueba LCF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24-02-2019</t>
    </r>
    <r>
      <rPr>
        <sz val="11"/>
        <color indexed="8"/>
        <rFont val="Arial"/>
        <family val="2"/>
      </rPr>
      <t xml:space="preserve"> </t>
    </r>
  </si>
  <si>
    <t>51389120J</t>
  </si>
  <si>
    <t>E-1128</t>
  </si>
  <si>
    <t>E-1129</t>
  </si>
  <si>
    <t>E-1130</t>
  </si>
  <si>
    <t>E-1131</t>
  </si>
  <si>
    <t>E-1132</t>
  </si>
  <si>
    <t>E-1133</t>
  </si>
  <si>
    <t>E-1134</t>
  </si>
  <si>
    <t>E-1135</t>
  </si>
  <si>
    <t>E-1224</t>
  </si>
  <si>
    <t>E-1225</t>
  </si>
  <si>
    <t>E-1226</t>
  </si>
  <si>
    <t>E-1227</t>
  </si>
  <si>
    <t>E-1228</t>
  </si>
  <si>
    <t>Alas de CV</t>
  </si>
  <si>
    <t>Gullermo Solera</t>
  </si>
  <si>
    <t>Guillermo Solera</t>
  </si>
  <si>
    <t>E-1403</t>
  </si>
  <si>
    <t>E-1404</t>
  </si>
  <si>
    <t>E-1405</t>
  </si>
  <si>
    <t>E-1406</t>
  </si>
  <si>
    <t>E-1407</t>
  </si>
  <si>
    <t>E-1408</t>
  </si>
  <si>
    <t>E-1409</t>
  </si>
  <si>
    <t>E-1410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</si>
</sst>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0">
    <font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Verdana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63"/>
      </right>
      <top style="thick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>
        <color indexed="63"/>
      </top>
      <bottom style="hair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49" fontId="0" fillId="32" borderId="13" xfId="0" applyNumberFormat="1" applyFont="1" applyFill="1" applyBorder="1" applyAlignment="1" applyProtection="1">
      <alignment/>
      <protection/>
    </xf>
    <xf numFmtId="0" fontId="0" fillId="32" borderId="14" xfId="0" applyFont="1" applyFill="1" applyBorder="1" applyAlignment="1">
      <alignment horizontal="right"/>
    </xf>
    <xf numFmtId="0" fontId="0" fillId="32" borderId="15" xfId="0" applyFill="1" applyBorder="1" applyAlignment="1">
      <alignment horizontal="left"/>
    </xf>
    <xf numFmtId="175" fontId="0" fillId="0" borderId="16" xfId="0" applyNumberFormat="1" applyFill="1" applyBorder="1" applyAlignment="1">
      <alignment horizontal="center"/>
    </xf>
    <xf numFmtId="49" fontId="0" fillId="32" borderId="17" xfId="0" applyNumberFormat="1" applyFont="1" applyFill="1" applyBorder="1" applyAlignment="1" applyProtection="1">
      <alignment/>
      <protection/>
    </xf>
    <xf numFmtId="0" fontId="0" fillId="32" borderId="18" xfId="0" applyFont="1" applyFill="1" applyBorder="1" applyAlignment="1">
      <alignment horizontal="right"/>
    </xf>
    <xf numFmtId="0" fontId="0" fillId="32" borderId="19" xfId="0" applyFill="1" applyBorder="1" applyAlignment="1">
      <alignment horizontal="left"/>
    </xf>
    <xf numFmtId="175" fontId="0" fillId="0" borderId="20" xfId="0" applyNumberFormat="1" applyFill="1" applyBorder="1" applyAlignment="1">
      <alignment horizontal="center"/>
    </xf>
    <xf numFmtId="49" fontId="0" fillId="32" borderId="17" xfId="0" applyNumberFormat="1" applyFont="1" applyFill="1" applyBorder="1" applyAlignment="1" applyProtection="1">
      <alignment/>
      <protection/>
    </xf>
    <xf numFmtId="0" fontId="0" fillId="32" borderId="18" xfId="0" applyFill="1" applyBorder="1" applyAlignment="1">
      <alignment horizontal="right"/>
    </xf>
    <xf numFmtId="0" fontId="0" fillId="32" borderId="21" xfId="0" applyFont="1" applyFill="1" applyBorder="1" applyAlignment="1">
      <alignment horizontal="right"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/>
    </xf>
    <xf numFmtId="175" fontId="0" fillId="32" borderId="24" xfId="0" applyNumberFormat="1" applyFill="1" applyBorder="1" applyAlignment="1">
      <alignment horizontal="center"/>
    </xf>
    <xf numFmtId="0" fontId="0" fillId="32" borderId="25" xfId="0" applyFill="1" applyBorder="1" applyAlignment="1">
      <alignment/>
    </xf>
    <xf numFmtId="0" fontId="0" fillId="32" borderId="25" xfId="0" applyFont="1" applyFill="1" applyBorder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175" fontId="0" fillId="32" borderId="0" xfId="0" applyNumberFormat="1" applyFill="1" applyBorder="1" applyAlignment="1">
      <alignment horizontal="center"/>
    </xf>
    <xf numFmtId="2" fontId="0" fillId="32" borderId="0" xfId="0" applyNumberFormat="1" applyFill="1" applyBorder="1" applyAlignment="1">
      <alignment horizontal="center"/>
    </xf>
    <xf numFmtId="0" fontId="0" fillId="32" borderId="0" xfId="0" applyFill="1" applyAlignment="1">
      <alignment/>
    </xf>
    <xf numFmtId="0" fontId="12" fillId="32" borderId="0" xfId="0" applyFont="1" applyFill="1" applyAlignment="1">
      <alignment horizontal="right"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10" fillId="32" borderId="27" xfId="0" applyFont="1" applyFill="1" applyBorder="1" applyAlignment="1">
      <alignment horizontal="center"/>
    </xf>
    <xf numFmtId="0" fontId="0" fillId="32" borderId="28" xfId="0" applyFill="1" applyBorder="1" applyAlignment="1">
      <alignment/>
    </xf>
    <xf numFmtId="175" fontId="0" fillId="0" borderId="29" xfId="0" applyNumberFormat="1" applyFill="1" applyBorder="1" applyAlignment="1">
      <alignment horizontal="center"/>
    </xf>
    <xf numFmtId="175" fontId="0" fillId="0" borderId="30" xfId="0" applyNumberFormat="1" applyFill="1" applyBorder="1" applyAlignment="1">
      <alignment horizontal="center"/>
    </xf>
    <xf numFmtId="175" fontId="0" fillId="0" borderId="31" xfId="0" applyNumberFormat="1" applyFill="1" applyBorder="1" applyAlignment="1">
      <alignment horizontal="center"/>
    </xf>
    <xf numFmtId="175" fontId="0" fillId="0" borderId="32" xfId="0" applyNumberFormat="1" applyFill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1" fontId="2" fillId="35" borderId="36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5" borderId="38" xfId="0" applyNumberFormat="1" applyFont="1" applyFill="1" applyBorder="1" applyAlignment="1">
      <alignment horizontal="center"/>
    </xf>
    <xf numFmtId="4" fontId="0" fillId="32" borderId="35" xfId="0" applyNumberFormat="1" applyFont="1" applyFill="1" applyBorder="1" applyAlignment="1">
      <alignment horizontal="center" vertical="top" wrapText="1"/>
    </xf>
    <xf numFmtId="4" fontId="0" fillId="32" borderId="37" xfId="0" applyNumberFormat="1" applyFont="1" applyFill="1" applyBorder="1" applyAlignment="1">
      <alignment horizontal="center" vertical="top" wrapText="1"/>
    </xf>
    <xf numFmtId="0" fontId="0" fillId="32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35" xfId="0" applyFill="1" applyBorder="1" applyAlignment="1">
      <alignment vertical="top" wrapText="1"/>
    </xf>
    <xf numFmtId="0" fontId="0" fillId="36" borderId="35" xfId="0" applyFill="1" applyBorder="1" applyAlignment="1">
      <alignment horizontal="center"/>
    </xf>
    <xf numFmtId="0" fontId="0" fillId="36" borderId="35" xfId="0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vertical="top" wrapText="1"/>
    </xf>
    <xf numFmtId="0" fontId="0" fillId="2" borderId="41" xfId="0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1" fontId="0" fillId="36" borderId="35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6" borderId="35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4" fontId="0" fillId="32" borderId="35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6" fillId="37" borderId="37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 vertical="top" wrapText="1"/>
    </xf>
    <xf numFmtId="175" fontId="0" fillId="0" borderId="42" xfId="0" applyNumberFormat="1" applyFill="1" applyBorder="1" applyAlignment="1">
      <alignment horizontal="center"/>
    </xf>
    <xf numFmtId="175" fontId="0" fillId="0" borderId="43" xfId="0" applyNumberForma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49" fontId="56" fillId="0" borderId="35" xfId="0" applyNumberFormat="1" applyFont="1" applyBorder="1" applyAlignment="1">
      <alignment horizontal="center" vertical="top"/>
    </xf>
    <xf numFmtId="0" fontId="2" fillId="38" borderId="44" xfId="0" applyFont="1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32" borderId="33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5" xfId="0" applyFont="1" applyBorder="1" applyAlignment="1">
      <alignment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vertical="top" wrapText="1"/>
    </xf>
    <xf numFmtId="0" fontId="0" fillId="0" borderId="35" xfId="0" applyBorder="1" applyAlignment="1">
      <alignment horizontal="center" vertical="top" wrapText="1"/>
    </xf>
    <xf numFmtId="0" fontId="0" fillId="36" borderId="0" xfId="0" applyFill="1" applyAlignment="1">
      <alignment horizontal="center"/>
    </xf>
    <xf numFmtId="0" fontId="2" fillId="39" borderId="37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/>
    </xf>
    <xf numFmtId="0" fontId="2" fillId="0" borderId="45" xfId="0" applyFont="1" applyBorder="1" applyAlignment="1">
      <alignment horizontal="center"/>
    </xf>
    <xf numFmtId="2" fontId="2" fillId="36" borderId="45" xfId="0" applyNumberFormat="1" applyFont="1" applyFill="1" applyBorder="1" applyAlignment="1">
      <alignment horizontal="center"/>
    </xf>
    <xf numFmtId="1" fontId="2" fillId="36" borderId="45" xfId="0" applyNumberFormat="1" applyFont="1" applyFill="1" applyBorder="1" applyAlignment="1">
      <alignment horizontal="center"/>
    </xf>
    <xf numFmtId="175" fontId="2" fillId="36" borderId="45" xfId="0" applyNumberFormat="1" applyFont="1" applyFill="1" applyBorder="1" applyAlignment="1">
      <alignment horizontal="center"/>
    </xf>
    <xf numFmtId="1" fontId="2" fillId="34" borderId="45" xfId="0" applyNumberFormat="1" applyFont="1" applyFill="1" applyBorder="1" applyAlignment="1">
      <alignment horizontal="center"/>
    </xf>
    <xf numFmtId="1" fontId="3" fillId="35" borderId="46" xfId="0" applyNumberFormat="1" applyFont="1" applyFill="1" applyBorder="1" applyAlignment="1">
      <alignment/>
    </xf>
    <xf numFmtId="0" fontId="2" fillId="36" borderId="45" xfId="0" applyFont="1" applyFill="1" applyBorder="1" applyAlignment="1">
      <alignment horizontal="center"/>
    </xf>
    <xf numFmtId="1" fontId="2" fillId="36" borderId="45" xfId="0" applyNumberFormat="1" applyFont="1" applyFill="1" applyBorder="1" applyAlignment="1">
      <alignment horizontal="right"/>
    </xf>
    <xf numFmtId="1" fontId="2" fillId="36" borderId="47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75" fontId="2" fillId="36" borderId="47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1" fontId="3" fillId="35" borderId="49" xfId="0" applyNumberFormat="1" applyFont="1" applyFill="1" applyBorder="1" applyAlignment="1">
      <alignment/>
    </xf>
    <xf numFmtId="0" fontId="2" fillId="36" borderId="47" xfId="0" applyFont="1" applyFill="1" applyBorder="1" applyAlignment="1">
      <alignment horizontal="center"/>
    </xf>
    <xf numFmtId="1" fontId="13" fillId="36" borderId="45" xfId="0" applyNumberFormat="1" applyFont="1" applyFill="1" applyBorder="1" applyAlignment="1">
      <alignment horizontal="center"/>
    </xf>
    <xf numFmtId="0" fontId="13" fillId="36" borderId="45" xfId="0" applyFont="1" applyFill="1" applyBorder="1" applyAlignment="1">
      <alignment horizontal="center"/>
    </xf>
    <xf numFmtId="0" fontId="2" fillId="36" borderId="50" xfId="0" applyFont="1" applyFill="1" applyBorder="1" applyAlignment="1">
      <alignment/>
    </xf>
    <xf numFmtId="0" fontId="2" fillId="36" borderId="50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" fontId="2" fillId="36" borderId="50" xfId="0" applyNumberFormat="1" applyFont="1" applyFill="1" applyBorder="1" applyAlignment="1">
      <alignment horizontal="center"/>
    </xf>
    <xf numFmtId="1" fontId="2" fillId="34" borderId="50" xfId="0" applyNumberFormat="1" applyFont="1" applyFill="1" applyBorder="1" applyAlignment="1">
      <alignment horizontal="center"/>
    </xf>
    <xf numFmtId="1" fontId="3" fillId="35" borderId="51" xfId="0" applyNumberFormat="1" applyFont="1" applyFill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2" fillId="36" borderId="3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1" fontId="2" fillId="36" borderId="35" xfId="0" applyNumberFormat="1" applyFont="1" applyFill="1" applyBorder="1" applyAlignment="1">
      <alignment horizontal="center"/>
    </xf>
    <xf numFmtId="4" fontId="6" fillId="36" borderId="35" xfId="0" applyNumberFormat="1" applyFont="1" applyFill="1" applyBorder="1" applyAlignment="1">
      <alignment horizontal="center"/>
    </xf>
    <xf numFmtId="1" fontId="3" fillId="36" borderId="36" xfId="0" applyNumberFormat="1" applyFont="1" applyFill="1" applyBorder="1" applyAlignment="1">
      <alignment/>
    </xf>
    <xf numFmtId="1" fontId="6" fillId="36" borderId="35" xfId="0" applyNumberFormat="1" applyFont="1" applyFill="1" applyBorder="1" applyAlignment="1">
      <alignment horizontal="center"/>
    </xf>
    <xf numFmtId="4" fontId="6" fillId="36" borderId="35" xfId="0" applyNumberFormat="1" applyFont="1" applyFill="1" applyBorder="1" applyAlignment="1">
      <alignment horizontal="right"/>
    </xf>
    <xf numFmtId="0" fontId="57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8" fillId="0" borderId="3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" fontId="13" fillId="36" borderId="0" xfId="0" applyNumberFormat="1" applyFont="1" applyFill="1" applyAlignment="1">
      <alignment horizontal="center"/>
    </xf>
    <xf numFmtId="0" fontId="2" fillId="0" borderId="45" xfId="0" applyFont="1" applyBorder="1" applyAlignment="1">
      <alignment/>
    </xf>
    <xf numFmtId="1" fontId="13" fillId="0" borderId="45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36" borderId="45" xfId="0" applyFont="1" applyFill="1" applyBorder="1" applyAlignment="1">
      <alignment horizontal="right"/>
    </xf>
    <xf numFmtId="0" fontId="2" fillId="36" borderId="50" xfId="0" applyFont="1" applyFill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1" fontId="57" fillId="36" borderId="35" xfId="0" applyNumberFormat="1" applyFont="1" applyFill="1" applyBorder="1" applyAlignment="1">
      <alignment horizontal="center"/>
    </xf>
    <xf numFmtId="4" fontId="57" fillId="36" borderId="35" xfId="0" applyNumberFormat="1" applyFont="1" applyFill="1" applyBorder="1" applyAlignment="1">
      <alignment horizontal="center"/>
    </xf>
    <xf numFmtId="0" fontId="59" fillId="0" borderId="37" xfId="0" applyFont="1" applyBorder="1" applyAlignment="1">
      <alignment/>
    </xf>
    <xf numFmtId="0" fontId="2" fillId="39" borderId="55" xfId="0" applyFont="1" applyFill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2" fillId="39" borderId="57" xfId="0" applyFont="1" applyFill="1" applyBorder="1" applyAlignment="1">
      <alignment horizontal="center" vertical="center" wrapText="1"/>
    </xf>
    <xf numFmtId="0" fontId="2" fillId="39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5" fillId="32" borderId="62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17" fillId="40" borderId="66" xfId="0" applyFont="1" applyFill="1" applyBorder="1" applyAlignment="1">
      <alignment horizontal="center" vertical="center"/>
    </xf>
    <xf numFmtId="0" fontId="17" fillId="40" borderId="67" xfId="0" applyFont="1" applyFill="1" applyBorder="1" applyAlignment="1">
      <alignment horizontal="center" vertical="center"/>
    </xf>
    <xf numFmtId="0" fontId="17" fillId="40" borderId="68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textRotation="90" wrapText="1"/>
    </xf>
    <xf numFmtId="0" fontId="3" fillId="35" borderId="36" xfId="0" applyFont="1" applyFill="1" applyBorder="1" applyAlignment="1">
      <alignment horizontal="center" vertical="center" textRotation="90" wrapText="1"/>
    </xf>
    <xf numFmtId="0" fontId="3" fillId="35" borderId="38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39" borderId="3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13" fillId="2" borderId="33" xfId="0" applyFont="1" applyFill="1" applyBorder="1" applyAlignment="1">
      <alignment horizontal="center" vertical="center" wrapText="1"/>
    </xf>
    <xf numFmtId="0" fontId="4" fillId="40" borderId="69" xfId="0" applyFont="1" applyFill="1" applyBorder="1" applyAlignment="1">
      <alignment horizontal="center" vertical="center"/>
    </xf>
    <xf numFmtId="0" fontId="4" fillId="40" borderId="70" xfId="0" applyFont="1" applyFill="1" applyBorder="1" applyAlignment="1">
      <alignment horizontal="center" vertical="center"/>
    </xf>
    <xf numFmtId="0" fontId="4" fillId="40" borderId="71" xfId="0" applyFont="1" applyFill="1" applyBorder="1" applyAlignment="1">
      <alignment horizontal="center" vertical="center"/>
    </xf>
    <xf numFmtId="49" fontId="5" fillId="32" borderId="72" xfId="0" applyNumberFormat="1" applyFont="1" applyFill="1" applyBorder="1" applyAlignment="1">
      <alignment horizontal="center" vertical="center" wrapText="1"/>
    </xf>
    <xf numFmtId="49" fontId="5" fillId="32" borderId="73" xfId="0" applyNumberFormat="1" applyFont="1" applyFill="1" applyBorder="1" applyAlignment="1">
      <alignment horizontal="center" vertical="center" wrapText="1"/>
    </xf>
    <xf numFmtId="49" fontId="0" fillId="32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32" borderId="72" xfId="0" applyNumberForma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32" borderId="75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/>
    </xf>
    <xf numFmtId="0" fontId="11" fillId="32" borderId="24" xfId="0" applyFont="1" applyFill="1" applyBorder="1" applyAlignment="1">
      <alignment horizontal="center" vertical="center" textRotation="90"/>
    </xf>
    <xf numFmtId="0" fontId="0" fillId="32" borderId="0" xfId="0" applyFill="1" applyAlignment="1">
      <alignment horizontal="center"/>
    </xf>
    <xf numFmtId="49" fontId="9" fillId="32" borderId="0" xfId="0" applyNumberFormat="1" applyFont="1" applyFill="1" applyAlignment="1">
      <alignment horizontal="center"/>
    </xf>
    <xf numFmtId="0" fontId="9" fillId="32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6"/>
  <sheetViews>
    <sheetView zoomScale="85" zoomScaleNormal="85" zoomScalePageLayoutView="0" workbookViewId="0" topLeftCell="B1">
      <selection activeCell="F26" sqref="F26"/>
    </sheetView>
  </sheetViews>
  <sheetFormatPr defaultColWidth="11.421875" defaultRowHeight="12.75"/>
  <cols>
    <col min="2" max="2" width="5.28125" style="0" customWidth="1"/>
    <col min="3" max="3" width="6.7109375" style="1" customWidth="1"/>
    <col min="4" max="4" width="32.8515625" style="1" customWidth="1"/>
    <col min="5" max="5" width="10.28125" style="1" customWidth="1"/>
    <col min="6" max="6" width="25.28125" style="1" customWidth="1"/>
    <col min="7" max="7" width="10.7109375" style="1" customWidth="1"/>
    <col min="8" max="8" width="8.7109375" style="1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7.00390625" style="0" customWidth="1"/>
    <col min="24" max="24" width="7.140625" style="0" customWidth="1"/>
    <col min="25" max="25" width="16.140625" style="0" bestFit="1" customWidth="1"/>
    <col min="26" max="26" width="12.00390625" style="0" bestFit="1" customWidth="1"/>
  </cols>
  <sheetData>
    <row r="2" spans="3:25" ht="15.7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3.5" customHeight="1" thickTop="1">
      <c r="B3" s="169" t="s">
        <v>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</row>
    <row r="4" spans="2:25" ht="29.25" customHeight="1" thickBot="1"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2:26" ht="33" customHeight="1" thickTop="1">
      <c r="B5" s="188" t="s">
        <v>14</v>
      </c>
      <c r="C5" s="191" t="s">
        <v>7</v>
      </c>
      <c r="D5" s="184" t="s">
        <v>6</v>
      </c>
      <c r="E5" s="194" t="s">
        <v>52</v>
      </c>
      <c r="F5" s="184" t="s">
        <v>5</v>
      </c>
      <c r="G5" s="187" t="s">
        <v>62</v>
      </c>
      <c r="H5" s="187"/>
      <c r="I5" s="187" t="s">
        <v>74</v>
      </c>
      <c r="J5" s="187"/>
      <c r="K5" s="187" t="s">
        <v>63</v>
      </c>
      <c r="L5" s="187"/>
      <c r="M5" s="187" t="s">
        <v>64</v>
      </c>
      <c r="N5" s="187"/>
      <c r="O5" s="187" t="s">
        <v>65</v>
      </c>
      <c r="P5" s="187"/>
      <c r="Q5" s="161"/>
      <c r="R5" s="162"/>
      <c r="S5" s="161"/>
      <c r="T5" s="162"/>
      <c r="U5" s="161"/>
      <c r="V5" s="162"/>
      <c r="W5" s="178" t="s">
        <v>13</v>
      </c>
      <c r="X5" s="178" t="s">
        <v>12</v>
      </c>
      <c r="Y5" s="181" t="s">
        <v>4</v>
      </c>
      <c r="Z5" s="75"/>
    </row>
    <row r="6" spans="2:25" ht="24.75" customHeight="1">
      <c r="B6" s="189" t="s">
        <v>14</v>
      </c>
      <c r="C6" s="192"/>
      <c r="D6" s="185"/>
      <c r="E6" s="185"/>
      <c r="F6" s="185"/>
      <c r="G6" s="163" t="s">
        <v>3</v>
      </c>
      <c r="H6" s="163" t="s">
        <v>2</v>
      </c>
      <c r="I6" s="163" t="s">
        <v>3</v>
      </c>
      <c r="J6" s="163" t="s">
        <v>2</v>
      </c>
      <c r="K6" s="163" t="s">
        <v>3</v>
      </c>
      <c r="L6" s="163" t="s">
        <v>2</v>
      </c>
      <c r="M6" s="163" t="s">
        <v>3</v>
      </c>
      <c r="N6" s="163" t="s">
        <v>2</v>
      </c>
      <c r="O6" s="163" t="s">
        <v>3</v>
      </c>
      <c r="P6" s="163" t="s">
        <v>2</v>
      </c>
      <c r="Q6" s="164"/>
      <c r="R6" s="165"/>
      <c r="S6" s="164"/>
      <c r="T6" s="165"/>
      <c r="U6" s="164"/>
      <c r="V6" s="165"/>
      <c r="W6" s="179"/>
      <c r="X6" s="179"/>
      <c r="Y6" s="182"/>
    </row>
    <row r="7" spans="2:25" ht="23.25" customHeight="1" thickBot="1">
      <c r="B7" s="190"/>
      <c r="C7" s="193"/>
      <c r="D7" s="186"/>
      <c r="E7" s="186"/>
      <c r="F7" s="186"/>
      <c r="G7" s="109" t="s">
        <v>1</v>
      </c>
      <c r="H7" s="109" t="s">
        <v>0</v>
      </c>
      <c r="I7" s="109" t="s">
        <v>1</v>
      </c>
      <c r="J7" s="109" t="s">
        <v>0</v>
      </c>
      <c r="K7" s="109" t="s">
        <v>1</v>
      </c>
      <c r="L7" s="109" t="s">
        <v>0</v>
      </c>
      <c r="M7" s="109" t="s">
        <v>1</v>
      </c>
      <c r="N7" s="109" t="s">
        <v>0</v>
      </c>
      <c r="O7" s="109" t="s">
        <v>1</v>
      </c>
      <c r="P7" s="109" t="s">
        <v>0</v>
      </c>
      <c r="Q7" s="108"/>
      <c r="R7" s="108"/>
      <c r="S7" s="108"/>
      <c r="T7" s="108"/>
      <c r="U7" s="108"/>
      <c r="V7" s="108"/>
      <c r="W7" s="180"/>
      <c r="X7" s="180"/>
      <c r="Y7" s="183"/>
    </row>
    <row r="8" spans="2:25" ht="27.75" customHeight="1" thickBot="1" thickTop="1">
      <c r="B8" s="175" t="s">
        <v>15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7"/>
    </row>
    <row r="9" spans="2:34" ht="15.75" customHeight="1">
      <c r="B9" s="122">
        <v>1</v>
      </c>
      <c r="C9" s="152">
        <v>1</v>
      </c>
      <c r="D9" s="150" t="s">
        <v>56</v>
      </c>
      <c r="E9" s="151">
        <v>2473</v>
      </c>
      <c r="F9" s="111" t="s">
        <v>57</v>
      </c>
      <c r="G9" s="117"/>
      <c r="H9" s="119"/>
      <c r="I9" s="112">
        <v>118</v>
      </c>
      <c r="J9" s="119">
        <v>15</v>
      </c>
      <c r="K9" s="121">
        <v>0</v>
      </c>
      <c r="L9" s="119">
        <v>0</v>
      </c>
      <c r="M9" s="121">
        <v>168.25</v>
      </c>
      <c r="N9" s="119">
        <v>16</v>
      </c>
      <c r="O9" s="121"/>
      <c r="P9" s="119"/>
      <c r="Q9" s="119"/>
      <c r="R9" s="119"/>
      <c r="S9" s="119"/>
      <c r="T9" s="119"/>
      <c r="U9" s="119"/>
      <c r="V9" s="119"/>
      <c r="W9" s="120">
        <f>MIN(H9,J9,L9,N9,P9)</f>
        <v>0</v>
      </c>
      <c r="X9" s="120"/>
      <c r="Y9" s="123">
        <f>SUM(H9,J9,L9,N9,P9)-W9</f>
        <v>31</v>
      </c>
      <c r="Z9" s="74"/>
      <c r="AA9" s="3"/>
      <c r="AB9" s="3"/>
      <c r="AC9" s="3"/>
      <c r="AD9" s="3">
        <f aca="true" t="shared" si="0" ref="AD9:AD36">N9</f>
        <v>16</v>
      </c>
      <c r="AE9" s="3">
        <f aca="true" t="shared" si="1" ref="AE9:AE36">P9</f>
        <v>0</v>
      </c>
      <c r="AF9" s="3">
        <f aca="true" t="shared" si="2" ref="AF9:AF36">R9</f>
        <v>0</v>
      </c>
      <c r="AG9" s="3">
        <f aca="true" t="shared" si="3" ref="AG9:AG36">T9</f>
        <v>0</v>
      </c>
      <c r="AH9" s="3">
        <f aca="true" t="shared" si="4" ref="AH9:AH36">V9</f>
        <v>0</v>
      </c>
    </row>
    <row r="10" spans="2:34" ht="15.75" customHeight="1">
      <c r="B10" s="122">
        <v>2</v>
      </c>
      <c r="C10" s="152">
        <v>2</v>
      </c>
      <c r="D10" s="150" t="s">
        <v>54</v>
      </c>
      <c r="E10" s="151">
        <v>6635</v>
      </c>
      <c r="F10" s="111" t="s">
        <v>57</v>
      </c>
      <c r="G10" s="117"/>
      <c r="H10" s="113"/>
      <c r="I10" s="112">
        <v>320.5</v>
      </c>
      <c r="J10" s="113">
        <v>16</v>
      </c>
      <c r="K10" s="121">
        <v>0</v>
      </c>
      <c r="L10" s="119">
        <v>0</v>
      </c>
      <c r="M10" s="121">
        <v>188</v>
      </c>
      <c r="N10" s="119">
        <v>17</v>
      </c>
      <c r="O10" s="114"/>
      <c r="P10" s="113"/>
      <c r="Q10" s="113"/>
      <c r="R10" s="113"/>
      <c r="S10" s="113"/>
      <c r="T10" s="113"/>
      <c r="U10" s="113"/>
      <c r="V10" s="113"/>
      <c r="W10" s="120">
        <f>MIN(H10,J10,L10,N10,P10)</f>
        <v>0</v>
      </c>
      <c r="X10" s="115"/>
      <c r="Y10" s="116">
        <f>SUM(H10,J10,L10,N10,P10)-X11</f>
        <v>33</v>
      </c>
      <c r="Z10" s="74"/>
      <c r="AA10" s="3"/>
      <c r="AB10" s="3"/>
      <c r="AC10" s="3"/>
      <c r="AD10" s="3">
        <f>N10</f>
        <v>17</v>
      </c>
      <c r="AE10" s="3">
        <f t="shared" si="1"/>
        <v>0</v>
      </c>
      <c r="AF10" s="3">
        <f t="shared" si="2"/>
        <v>0</v>
      </c>
      <c r="AG10" s="3">
        <f t="shared" si="3"/>
        <v>0</v>
      </c>
      <c r="AH10" s="3">
        <f t="shared" si="4"/>
        <v>0</v>
      </c>
    </row>
    <row r="11" spans="2:34" ht="15.75" customHeight="1">
      <c r="B11" s="122">
        <v>3</v>
      </c>
      <c r="C11" s="152">
        <v>3</v>
      </c>
      <c r="D11" s="150" t="s">
        <v>58</v>
      </c>
      <c r="E11" s="151">
        <v>1162</v>
      </c>
      <c r="F11" s="111" t="s">
        <v>57</v>
      </c>
      <c r="G11" s="117"/>
      <c r="H11" s="113"/>
      <c r="I11" s="112">
        <v>1053.5</v>
      </c>
      <c r="J11" s="113">
        <v>25</v>
      </c>
      <c r="K11" s="121">
        <v>996</v>
      </c>
      <c r="L11" s="119">
        <v>25</v>
      </c>
      <c r="M11" s="121">
        <v>1074.12</v>
      </c>
      <c r="N11" s="119">
        <v>25</v>
      </c>
      <c r="O11" s="114"/>
      <c r="P11" s="113"/>
      <c r="Q11" s="113"/>
      <c r="R11" s="113"/>
      <c r="S11" s="113"/>
      <c r="T11" s="113"/>
      <c r="U11" s="113"/>
      <c r="V11" s="113"/>
      <c r="W11" s="120">
        <f aca="true" t="shared" si="5" ref="W11:W19">MIN(H11,J11,L11,N11,P11)</f>
        <v>25</v>
      </c>
      <c r="X11" s="115"/>
      <c r="Y11" s="116">
        <f aca="true" t="shared" si="6" ref="Y11:Y19">SUM(H11,J11,L11,N11,P11)-X12</f>
        <v>75</v>
      </c>
      <c r="Z11" s="74"/>
      <c r="AA11" s="3"/>
      <c r="AB11" s="3"/>
      <c r="AC11" s="3"/>
      <c r="AD11" s="3">
        <f t="shared" si="0"/>
        <v>25</v>
      </c>
      <c r="AE11" s="3">
        <f t="shared" si="1"/>
        <v>0</v>
      </c>
      <c r="AF11" s="3">
        <f t="shared" si="2"/>
        <v>0</v>
      </c>
      <c r="AG11" s="3">
        <f t="shared" si="3"/>
        <v>0</v>
      </c>
      <c r="AH11" s="3">
        <f t="shared" si="4"/>
        <v>0</v>
      </c>
    </row>
    <row r="12" spans="2:34" ht="15.75" customHeight="1">
      <c r="B12" s="122">
        <v>4</v>
      </c>
      <c r="C12" s="152">
        <v>4</v>
      </c>
      <c r="D12" s="110" t="s">
        <v>53</v>
      </c>
      <c r="E12" s="148">
        <v>4596</v>
      </c>
      <c r="F12" s="111" t="s">
        <v>57</v>
      </c>
      <c r="G12" s="117"/>
      <c r="H12" s="113"/>
      <c r="I12" s="112">
        <v>914.37</v>
      </c>
      <c r="J12" s="113">
        <v>20</v>
      </c>
      <c r="K12" s="121">
        <v>809.5</v>
      </c>
      <c r="L12" s="119">
        <v>20</v>
      </c>
      <c r="M12" s="121">
        <v>907.5</v>
      </c>
      <c r="N12" s="119">
        <v>20</v>
      </c>
      <c r="O12" s="114"/>
      <c r="P12" s="113"/>
      <c r="Q12" s="113"/>
      <c r="R12" s="113"/>
      <c r="S12" s="113"/>
      <c r="T12" s="113"/>
      <c r="U12" s="113"/>
      <c r="V12" s="113"/>
      <c r="W12" s="120">
        <f t="shared" si="5"/>
        <v>20</v>
      </c>
      <c r="X12" s="115"/>
      <c r="Y12" s="116">
        <f t="shared" si="6"/>
        <v>60</v>
      </c>
      <c r="Z12" s="74"/>
      <c r="AA12" s="3"/>
      <c r="AB12" s="3"/>
      <c r="AC12" s="3"/>
      <c r="AD12" s="3">
        <f t="shared" si="0"/>
        <v>20</v>
      </c>
      <c r="AE12" s="3">
        <f t="shared" si="1"/>
        <v>0</v>
      </c>
      <c r="AF12" s="3">
        <f t="shared" si="2"/>
        <v>0</v>
      </c>
      <c r="AG12" s="3">
        <f t="shared" si="3"/>
        <v>0</v>
      </c>
      <c r="AH12" s="3">
        <f t="shared" si="4"/>
        <v>0</v>
      </c>
    </row>
    <row r="13" spans="2:34" ht="15.75" customHeight="1">
      <c r="B13" s="122">
        <v>5</v>
      </c>
      <c r="C13" s="152">
        <v>5</v>
      </c>
      <c r="D13" s="110" t="s">
        <v>59</v>
      </c>
      <c r="E13" s="125">
        <v>3060</v>
      </c>
      <c r="F13" s="111" t="s">
        <v>57</v>
      </c>
      <c r="G13" s="117"/>
      <c r="H13" s="113"/>
      <c r="I13" s="112">
        <v>750</v>
      </c>
      <c r="J13" s="113">
        <v>19</v>
      </c>
      <c r="K13" s="121">
        <v>525</v>
      </c>
      <c r="L13" s="119">
        <v>18</v>
      </c>
      <c r="M13" s="121">
        <v>787.5</v>
      </c>
      <c r="N13" s="119">
        <v>19</v>
      </c>
      <c r="O13" s="114"/>
      <c r="P13" s="113"/>
      <c r="Q13" s="113"/>
      <c r="R13" s="113"/>
      <c r="S13" s="113"/>
      <c r="T13" s="113"/>
      <c r="U13" s="113"/>
      <c r="V13" s="113"/>
      <c r="W13" s="120">
        <f t="shared" si="5"/>
        <v>18</v>
      </c>
      <c r="X13" s="115"/>
      <c r="Y13" s="116">
        <f t="shared" si="6"/>
        <v>56</v>
      </c>
      <c r="Z13" s="74"/>
      <c r="AA13" s="3"/>
      <c r="AB13" s="3"/>
      <c r="AC13" s="3"/>
      <c r="AD13" s="3">
        <f t="shared" si="0"/>
        <v>19</v>
      </c>
      <c r="AE13" s="3">
        <f t="shared" si="1"/>
        <v>0</v>
      </c>
      <c r="AF13" s="3">
        <f t="shared" si="2"/>
        <v>0</v>
      </c>
      <c r="AG13" s="3">
        <f t="shared" si="3"/>
        <v>0</v>
      </c>
      <c r="AH13" s="3">
        <f t="shared" si="4"/>
        <v>0</v>
      </c>
    </row>
    <row r="14" spans="2:34" ht="15.75" customHeight="1">
      <c r="B14" s="122">
        <v>6</v>
      </c>
      <c r="C14" s="152">
        <v>6</v>
      </c>
      <c r="D14" s="110" t="s">
        <v>60</v>
      </c>
      <c r="E14" s="125">
        <v>3067</v>
      </c>
      <c r="F14" s="111" t="s">
        <v>72</v>
      </c>
      <c r="G14" s="117"/>
      <c r="H14" s="113"/>
      <c r="I14" s="112">
        <v>728</v>
      </c>
      <c r="J14" s="113">
        <v>18</v>
      </c>
      <c r="K14" s="121">
        <v>789.5</v>
      </c>
      <c r="L14" s="119">
        <v>19</v>
      </c>
      <c r="M14" s="121">
        <v>725.5</v>
      </c>
      <c r="N14" s="119">
        <v>18</v>
      </c>
      <c r="O14" s="114"/>
      <c r="P14" s="113"/>
      <c r="Q14" s="113"/>
      <c r="R14" s="113"/>
      <c r="S14" s="113"/>
      <c r="T14" s="113"/>
      <c r="U14" s="113"/>
      <c r="V14" s="113"/>
      <c r="W14" s="120">
        <f t="shared" si="5"/>
        <v>18</v>
      </c>
      <c r="X14" s="115"/>
      <c r="Y14" s="116">
        <f t="shared" si="6"/>
        <v>55</v>
      </c>
      <c r="Z14" s="74"/>
      <c r="AA14" s="3"/>
      <c r="AB14" s="3"/>
      <c r="AC14" s="3"/>
      <c r="AD14" s="3">
        <f t="shared" si="0"/>
        <v>18</v>
      </c>
      <c r="AE14" s="3">
        <f t="shared" si="1"/>
        <v>0</v>
      </c>
      <c r="AF14" s="3">
        <f t="shared" si="2"/>
        <v>0</v>
      </c>
      <c r="AG14" s="3">
        <f t="shared" si="3"/>
        <v>0</v>
      </c>
      <c r="AH14" s="3">
        <f t="shared" si="4"/>
        <v>0</v>
      </c>
    </row>
    <row r="15" spans="2:34" ht="15.75" customHeight="1">
      <c r="B15" s="122">
        <v>7</v>
      </c>
      <c r="C15" s="152">
        <v>7</v>
      </c>
      <c r="D15" s="110" t="s">
        <v>61</v>
      </c>
      <c r="E15" s="125">
        <v>7069</v>
      </c>
      <c r="F15" s="111" t="s">
        <v>57</v>
      </c>
      <c r="G15" s="117"/>
      <c r="H15" s="113"/>
      <c r="I15" s="112">
        <v>630.87</v>
      </c>
      <c r="J15" s="113">
        <v>17</v>
      </c>
      <c r="K15" s="121">
        <v>0</v>
      </c>
      <c r="L15" s="119">
        <v>0</v>
      </c>
      <c r="M15" s="124"/>
      <c r="N15" s="124"/>
      <c r="O15" s="114"/>
      <c r="P15" s="113"/>
      <c r="Q15" s="113"/>
      <c r="R15" s="113"/>
      <c r="S15" s="113"/>
      <c r="T15" s="113"/>
      <c r="U15" s="113"/>
      <c r="V15" s="113"/>
      <c r="W15" s="120">
        <f t="shared" si="5"/>
        <v>0</v>
      </c>
      <c r="X15" s="115"/>
      <c r="Y15" s="116">
        <f t="shared" si="6"/>
        <v>17</v>
      </c>
      <c r="AA15" s="3"/>
      <c r="AB15" s="3"/>
      <c r="AC15" s="3"/>
      <c r="AD15" s="3">
        <f t="shared" si="0"/>
        <v>0</v>
      </c>
      <c r="AE15" s="3">
        <f t="shared" si="1"/>
        <v>0</v>
      </c>
      <c r="AF15" s="3">
        <f t="shared" si="2"/>
        <v>0</v>
      </c>
      <c r="AG15" s="3">
        <f t="shared" si="3"/>
        <v>0</v>
      </c>
      <c r="AH15" s="3">
        <f t="shared" si="4"/>
        <v>0</v>
      </c>
    </row>
    <row r="16" spans="2:34" ht="15.75" customHeight="1">
      <c r="B16" s="122">
        <v>8</v>
      </c>
      <c r="C16" s="152">
        <v>8</v>
      </c>
      <c r="D16" s="110" t="s">
        <v>55</v>
      </c>
      <c r="E16" s="125">
        <v>3122</v>
      </c>
      <c r="F16" s="111" t="s">
        <v>57</v>
      </c>
      <c r="G16" s="117"/>
      <c r="H16" s="113"/>
      <c r="I16" s="112">
        <v>1033.5</v>
      </c>
      <c r="J16" s="113">
        <v>23</v>
      </c>
      <c r="K16" s="121">
        <v>924</v>
      </c>
      <c r="L16" s="119">
        <v>23</v>
      </c>
      <c r="M16" s="124">
        <v>1011.6</v>
      </c>
      <c r="N16" s="124">
        <v>23</v>
      </c>
      <c r="O16" s="114"/>
      <c r="P16" s="113"/>
      <c r="Q16" s="113"/>
      <c r="R16" s="113"/>
      <c r="S16" s="113"/>
      <c r="T16" s="113"/>
      <c r="U16" s="113"/>
      <c r="V16" s="113"/>
      <c r="W16" s="120">
        <f t="shared" si="5"/>
        <v>23</v>
      </c>
      <c r="X16" s="115"/>
      <c r="Y16" s="116">
        <f t="shared" si="6"/>
        <v>69</v>
      </c>
      <c r="AA16" s="3"/>
      <c r="AB16" s="3"/>
      <c r="AC16" s="3"/>
      <c r="AD16" s="3">
        <f t="shared" si="0"/>
        <v>23</v>
      </c>
      <c r="AE16" s="3">
        <f t="shared" si="1"/>
        <v>0</v>
      </c>
      <c r="AF16" s="3">
        <f t="shared" si="2"/>
        <v>0</v>
      </c>
      <c r="AG16" s="3">
        <f t="shared" si="3"/>
        <v>0</v>
      </c>
      <c r="AH16" s="3">
        <f t="shared" si="4"/>
        <v>0</v>
      </c>
    </row>
    <row r="17" spans="2:34" ht="15.75" customHeight="1">
      <c r="B17" s="122">
        <v>9</v>
      </c>
      <c r="C17" s="152">
        <v>9</v>
      </c>
      <c r="D17" s="110" t="s">
        <v>91</v>
      </c>
      <c r="E17" s="125">
        <v>3186</v>
      </c>
      <c r="F17" s="111" t="s">
        <v>57</v>
      </c>
      <c r="G17" s="117"/>
      <c r="H17" s="113"/>
      <c r="I17" s="112"/>
      <c r="J17" s="113"/>
      <c r="K17" s="121"/>
      <c r="L17" s="119"/>
      <c r="M17" s="121">
        <v>108.85</v>
      </c>
      <c r="N17" s="119">
        <v>15</v>
      </c>
      <c r="O17" s="114"/>
      <c r="P17" s="113"/>
      <c r="Q17" s="113"/>
      <c r="R17" s="113"/>
      <c r="S17" s="113"/>
      <c r="T17" s="113"/>
      <c r="U17" s="113"/>
      <c r="V17" s="113"/>
      <c r="W17" s="120">
        <f t="shared" si="5"/>
        <v>15</v>
      </c>
      <c r="X17" s="115"/>
      <c r="Y17" s="116">
        <f t="shared" si="6"/>
        <v>15</v>
      </c>
      <c r="AA17" s="3"/>
      <c r="AB17" s="3"/>
      <c r="AC17" s="3"/>
      <c r="AD17" s="3">
        <f t="shared" si="0"/>
        <v>15</v>
      </c>
      <c r="AE17" s="3">
        <f t="shared" si="1"/>
        <v>0</v>
      </c>
      <c r="AF17" s="3">
        <f t="shared" si="2"/>
        <v>0</v>
      </c>
      <c r="AG17" s="3">
        <f t="shared" si="3"/>
        <v>0</v>
      </c>
      <c r="AH17" s="3">
        <f t="shared" si="4"/>
        <v>0</v>
      </c>
    </row>
    <row r="18" spans="2:34" ht="15.75" customHeight="1">
      <c r="B18" s="122">
        <v>10</v>
      </c>
      <c r="C18" s="152"/>
      <c r="D18" s="110"/>
      <c r="E18" s="149"/>
      <c r="F18" s="111"/>
      <c r="G18" s="117"/>
      <c r="H18" s="113"/>
      <c r="I18" s="112"/>
      <c r="J18" s="113"/>
      <c r="K18" s="121"/>
      <c r="L18" s="119"/>
      <c r="M18" s="124"/>
      <c r="N18" s="124"/>
      <c r="O18" s="114"/>
      <c r="P18" s="113"/>
      <c r="Q18" s="113"/>
      <c r="R18" s="113"/>
      <c r="S18" s="113"/>
      <c r="T18" s="113"/>
      <c r="U18" s="113"/>
      <c r="V18" s="113"/>
      <c r="W18" s="120">
        <f t="shared" si="5"/>
        <v>0</v>
      </c>
      <c r="X18" s="115"/>
      <c r="Y18" s="116">
        <f t="shared" si="6"/>
        <v>0</v>
      </c>
      <c r="AA18" s="3"/>
      <c r="AB18" s="3"/>
      <c r="AC18" s="3"/>
      <c r="AD18" s="3">
        <f t="shared" si="0"/>
        <v>0</v>
      </c>
      <c r="AE18" s="3">
        <f t="shared" si="1"/>
        <v>0</v>
      </c>
      <c r="AF18" s="3">
        <f t="shared" si="2"/>
        <v>0</v>
      </c>
      <c r="AG18" s="3">
        <f t="shared" si="3"/>
        <v>0</v>
      </c>
      <c r="AH18" s="3">
        <f t="shared" si="4"/>
        <v>0</v>
      </c>
    </row>
    <row r="19" spans="2:34" ht="15.75" customHeight="1">
      <c r="B19" s="122">
        <v>11</v>
      </c>
      <c r="C19" s="152"/>
      <c r="D19" s="110"/>
      <c r="E19" s="126"/>
      <c r="F19" s="111"/>
      <c r="G19" s="117"/>
      <c r="H19" s="113"/>
      <c r="I19" s="113"/>
      <c r="J19" s="113"/>
      <c r="K19" s="121"/>
      <c r="L19" s="119"/>
      <c r="M19" s="121"/>
      <c r="N19" s="119"/>
      <c r="O19" s="114"/>
      <c r="P19" s="113"/>
      <c r="Q19" s="113"/>
      <c r="R19" s="113"/>
      <c r="S19" s="113"/>
      <c r="T19" s="113"/>
      <c r="U19" s="113"/>
      <c r="V19" s="113"/>
      <c r="W19" s="120">
        <f t="shared" si="5"/>
        <v>0</v>
      </c>
      <c r="X19" s="115"/>
      <c r="Y19" s="116">
        <f t="shared" si="6"/>
        <v>0</v>
      </c>
      <c r="AA19" s="3"/>
      <c r="AB19" s="3"/>
      <c r="AC19" s="3"/>
      <c r="AD19" s="3">
        <f t="shared" si="0"/>
        <v>0</v>
      </c>
      <c r="AE19" s="3">
        <f t="shared" si="1"/>
        <v>0</v>
      </c>
      <c r="AF19" s="3">
        <f t="shared" si="2"/>
        <v>0</v>
      </c>
      <c r="AG19" s="3">
        <f t="shared" si="3"/>
        <v>0</v>
      </c>
      <c r="AH19" s="3">
        <f t="shared" si="4"/>
        <v>0</v>
      </c>
    </row>
    <row r="20" spans="2:34" ht="15.75" customHeight="1">
      <c r="B20" s="122">
        <v>12</v>
      </c>
      <c r="C20" s="152"/>
      <c r="D20" s="110"/>
      <c r="E20" s="111"/>
      <c r="F20" s="111"/>
      <c r="G20" s="153"/>
      <c r="H20" s="113"/>
      <c r="I20" s="112"/>
      <c r="J20" s="113"/>
      <c r="K20" s="114"/>
      <c r="L20" s="113"/>
      <c r="M20" s="114"/>
      <c r="N20" s="113"/>
      <c r="O20" s="114"/>
      <c r="P20" s="113"/>
      <c r="Q20" s="113"/>
      <c r="R20" s="113"/>
      <c r="S20" s="113"/>
      <c r="T20" s="113"/>
      <c r="U20" s="113"/>
      <c r="V20" s="113"/>
      <c r="W20" s="115"/>
      <c r="X20" s="115"/>
      <c r="Y20" s="116">
        <v>0</v>
      </c>
      <c r="AA20" s="3"/>
      <c r="AB20" s="3"/>
      <c r="AC20" s="3"/>
      <c r="AD20" s="3">
        <f t="shared" si="0"/>
        <v>0</v>
      </c>
      <c r="AE20" s="3">
        <f t="shared" si="1"/>
        <v>0</v>
      </c>
      <c r="AF20" s="3">
        <f t="shared" si="2"/>
        <v>0</v>
      </c>
      <c r="AG20" s="3">
        <f t="shared" si="3"/>
        <v>0</v>
      </c>
      <c r="AH20" s="3">
        <f t="shared" si="4"/>
        <v>0</v>
      </c>
    </row>
    <row r="21" spans="2:34" ht="15.75" customHeight="1">
      <c r="B21" s="122">
        <v>13</v>
      </c>
      <c r="C21" s="152"/>
      <c r="D21" s="110"/>
      <c r="E21" s="117"/>
      <c r="F21" s="111"/>
      <c r="G21" s="153"/>
      <c r="H21" s="113"/>
      <c r="I21" s="113"/>
      <c r="J21" s="113"/>
      <c r="K21" s="113"/>
      <c r="L21" s="113"/>
      <c r="M21" s="118"/>
      <c r="N21" s="113"/>
      <c r="O21" s="113"/>
      <c r="P21" s="113"/>
      <c r="Q21" s="113"/>
      <c r="R21" s="113"/>
      <c r="S21" s="113"/>
      <c r="T21" s="113"/>
      <c r="U21" s="113"/>
      <c r="V21" s="113"/>
      <c r="W21" s="115"/>
      <c r="X21" s="115"/>
      <c r="Y21" s="116">
        <v>0</v>
      </c>
      <c r="AA21" s="3"/>
      <c r="AB21" s="3"/>
      <c r="AC21" s="3"/>
      <c r="AD21" s="3">
        <f t="shared" si="0"/>
        <v>0</v>
      </c>
      <c r="AE21" s="3">
        <f t="shared" si="1"/>
        <v>0</v>
      </c>
      <c r="AF21" s="3">
        <f t="shared" si="2"/>
        <v>0</v>
      </c>
      <c r="AG21" s="3">
        <f t="shared" si="3"/>
        <v>0</v>
      </c>
      <c r="AH21" s="3">
        <f t="shared" si="4"/>
        <v>0</v>
      </c>
    </row>
    <row r="22" spans="2:34" ht="15.75" customHeight="1">
      <c r="B22" s="122">
        <v>14</v>
      </c>
      <c r="C22" s="152"/>
      <c r="D22" s="110"/>
      <c r="E22" s="117"/>
      <c r="F22" s="111"/>
      <c r="G22" s="153"/>
      <c r="H22" s="113"/>
      <c r="I22" s="113"/>
      <c r="J22" s="113"/>
      <c r="K22" s="113"/>
      <c r="L22" s="113"/>
      <c r="M22" s="118"/>
      <c r="N22" s="113"/>
      <c r="O22" s="113"/>
      <c r="P22" s="113"/>
      <c r="Q22" s="113"/>
      <c r="R22" s="113"/>
      <c r="S22" s="113"/>
      <c r="T22" s="113"/>
      <c r="U22" s="113"/>
      <c r="V22" s="113"/>
      <c r="W22" s="115"/>
      <c r="X22" s="115"/>
      <c r="Y22" s="116">
        <v>0</v>
      </c>
      <c r="AA22" s="3"/>
      <c r="AB22" s="3"/>
      <c r="AC22" s="3"/>
      <c r="AD22" s="3">
        <f t="shared" si="0"/>
        <v>0</v>
      </c>
      <c r="AE22" s="3">
        <f t="shared" si="1"/>
        <v>0</v>
      </c>
      <c r="AF22" s="3">
        <f t="shared" si="2"/>
        <v>0</v>
      </c>
      <c r="AG22" s="3">
        <f t="shared" si="3"/>
        <v>0</v>
      </c>
      <c r="AH22" s="3">
        <f t="shared" si="4"/>
        <v>0</v>
      </c>
    </row>
    <row r="23" spans="2:34" ht="15.75" customHeight="1">
      <c r="B23" s="122">
        <v>15</v>
      </c>
      <c r="C23" s="152"/>
      <c r="D23" s="110"/>
      <c r="E23" s="117"/>
      <c r="F23" s="111"/>
      <c r="G23" s="153"/>
      <c r="H23" s="113"/>
      <c r="I23" s="113"/>
      <c r="J23" s="113"/>
      <c r="K23" s="113"/>
      <c r="L23" s="113"/>
      <c r="M23" s="118"/>
      <c r="N23" s="113"/>
      <c r="O23" s="113"/>
      <c r="P23" s="113"/>
      <c r="Q23" s="113"/>
      <c r="R23" s="113"/>
      <c r="S23" s="113"/>
      <c r="T23" s="113"/>
      <c r="U23" s="113"/>
      <c r="V23" s="113"/>
      <c r="W23" s="115"/>
      <c r="X23" s="115"/>
      <c r="Y23" s="116">
        <v>0</v>
      </c>
      <c r="AA23" s="3"/>
      <c r="AB23" s="3"/>
      <c r="AC23" s="3"/>
      <c r="AD23" s="3">
        <f t="shared" si="0"/>
        <v>0</v>
      </c>
      <c r="AE23" s="3">
        <f t="shared" si="1"/>
        <v>0</v>
      </c>
      <c r="AF23" s="3">
        <f t="shared" si="2"/>
        <v>0</v>
      </c>
      <c r="AG23" s="3">
        <f t="shared" si="3"/>
        <v>0</v>
      </c>
      <c r="AH23" s="3">
        <f t="shared" si="4"/>
        <v>0</v>
      </c>
    </row>
    <row r="24" spans="2:34" ht="15.75" customHeight="1">
      <c r="B24" s="122">
        <v>16</v>
      </c>
      <c r="C24" s="152"/>
      <c r="D24" s="110"/>
      <c r="E24" s="117"/>
      <c r="F24" s="111"/>
      <c r="G24" s="15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5"/>
      <c r="X24" s="115"/>
      <c r="Y24" s="116">
        <v>0</v>
      </c>
      <c r="AA24" s="3"/>
      <c r="AB24" s="3"/>
      <c r="AC24" s="3"/>
      <c r="AD24" s="3">
        <f t="shared" si="0"/>
        <v>0</v>
      </c>
      <c r="AE24" s="3">
        <f t="shared" si="1"/>
        <v>0</v>
      </c>
      <c r="AF24" s="3">
        <f t="shared" si="2"/>
        <v>0</v>
      </c>
      <c r="AG24" s="3">
        <f t="shared" si="3"/>
        <v>0</v>
      </c>
      <c r="AH24" s="3">
        <f t="shared" si="4"/>
        <v>0</v>
      </c>
    </row>
    <row r="25" spans="2:34" ht="15.75" customHeight="1">
      <c r="B25" s="122">
        <v>17</v>
      </c>
      <c r="C25" s="152"/>
      <c r="D25" s="110"/>
      <c r="E25" s="117"/>
      <c r="F25" s="111"/>
      <c r="G25" s="15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5"/>
      <c r="X25" s="115"/>
      <c r="Y25" s="116">
        <v>0</v>
      </c>
      <c r="AA25" s="3"/>
      <c r="AB25" s="3"/>
      <c r="AC25" s="3"/>
      <c r="AD25" s="3">
        <f t="shared" si="0"/>
        <v>0</v>
      </c>
      <c r="AE25" s="3">
        <f t="shared" si="1"/>
        <v>0</v>
      </c>
      <c r="AF25" s="3">
        <f t="shared" si="2"/>
        <v>0</v>
      </c>
      <c r="AG25" s="3">
        <f t="shared" si="3"/>
        <v>0</v>
      </c>
      <c r="AH25" s="3">
        <f t="shared" si="4"/>
        <v>0</v>
      </c>
    </row>
    <row r="26" spans="2:34" ht="15.75" customHeight="1">
      <c r="B26" s="122">
        <v>18</v>
      </c>
      <c r="C26" s="152"/>
      <c r="D26" s="110"/>
      <c r="E26" s="117"/>
      <c r="F26" s="111"/>
      <c r="G26" s="15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5"/>
      <c r="X26" s="115"/>
      <c r="Y26" s="116">
        <v>0</v>
      </c>
      <c r="AA26" s="3"/>
      <c r="AB26" s="3"/>
      <c r="AC26" s="3"/>
      <c r="AD26" s="3">
        <f t="shared" si="0"/>
        <v>0</v>
      </c>
      <c r="AE26" s="3">
        <f t="shared" si="1"/>
        <v>0</v>
      </c>
      <c r="AF26" s="3">
        <f t="shared" si="2"/>
        <v>0</v>
      </c>
      <c r="AG26" s="3">
        <f t="shared" si="3"/>
        <v>0</v>
      </c>
      <c r="AH26" s="3">
        <f t="shared" si="4"/>
        <v>0</v>
      </c>
    </row>
    <row r="27" spans="2:34" ht="15.75" customHeight="1">
      <c r="B27" s="122">
        <v>19</v>
      </c>
      <c r="C27" s="152"/>
      <c r="D27" s="110"/>
      <c r="E27" s="117"/>
      <c r="F27" s="111"/>
      <c r="G27" s="15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5"/>
      <c r="X27" s="115"/>
      <c r="Y27" s="116">
        <v>0</v>
      </c>
      <c r="AA27" s="3"/>
      <c r="AB27" s="3"/>
      <c r="AC27" s="3"/>
      <c r="AD27" s="3">
        <f t="shared" si="0"/>
        <v>0</v>
      </c>
      <c r="AE27" s="3">
        <f t="shared" si="1"/>
        <v>0</v>
      </c>
      <c r="AF27" s="3">
        <f t="shared" si="2"/>
        <v>0</v>
      </c>
      <c r="AG27" s="3">
        <f t="shared" si="3"/>
        <v>0</v>
      </c>
      <c r="AH27" s="3">
        <f t="shared" si="4"/>
        <v>0</v>
      </c>
    </row>
    <row r="28" spans="2:34" ht="15.75" customHeight="1">
      <c r="B28" s="122">
        <v>20</v>
      </c>
      <c r="C28" s="152"/>
      <c r="D28" s="110"/>
      <c r="E28" s="117"/>
      <c r="F28" s="117"/>
      <c r="G28" s="15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5"/>
      <c r="X28" s="115"/>
      <c r="Y28" s="116">
        <v>0</v>
      </c>
      <c r="AA28" s="3"/>
      <c r="AB28" s="3"/>
      <c r="AC28" s="3"/>
      <c r="AD28" s="3">
        <f t="shared" si="0"/>
        <v>0</v>
      </c>
      <c r="AE28" s="3">
        <f t="shared" si="1"/>
        <v>0</v>
      </c>
      <c r="AF28" s="3">
        <f t="shared" si="2"/>
        <v>0</v>
      </c>
      <c r="AG28" s="3">
        <f t="shared" si="3"/>
        <v>0</v>
      </c>
      <c r="AH28" s="3">
        <f t="shared" si="4"/>
        <v>0</v>
      </c>
    </row>
    <row r="29" spans="2:34" ht="15.75" customHeight="1">
      <c r="B29" s="122">
        <v>21</v>
      </c>
      <c r="C29" s="152"/>
      <c r="D29" s="110"/>
      <c r="E29" s="117"/>
      <c r="F29" s="111"/>
      <c r="G29" s="15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5"/>
      <c r="X29" s="115"/>
      <c r="Y29" s="116">
        <v>0</v>
      </c>
      <c r="AA29" s="3"/>
      <c r="AB29" s="3"/>
      <c r="AC29" s="3"/>
      <c r="AD29" s="3">
        <f t="shared" si="0"/>
        <v>0</v>
      </c>
      <c r="AE29" s="3">
        <f t="shared" si="1"/>
        <v>0</v>
      </c>
      <c r="AF29" s="3">
        <f t="shared" si="2"/>
        <v>0</v>
      </c>
      <c r="AG29" s="3">
        <f t="shared" si="3"/>
        <v>0</v>
      </c>
      <c r="AH29" s="3">
        <f t="shared" si="4"/>
        <v>0</v>
      </c>
    </row>
    <row r="30" spans="2:34" ht="15.75" customHeight="1">
      <c r="B30" s="122">
        <v>22</v>
      </c>
      <c r="C30" s="152"/>
      <c r="D30" s="110"/>
      <c r="E30" s="117"/>
      <c r="F30" s="111"/>
      <c r="G30" s="15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5"/>
      <c r="X30" s="115"/>
      <c r="Y30" s="116">
        <v>0</v>
      </c>
      <c r="AA30" s="3"/>
      <c r="AB30" s="3"/>
      <c r="AC30" s="3"/>
      <c r="AD30" s="3">
        <f t="shared" si="0"/>
        <v>0</v>
      </c>
      <c r="AE30" s="3">
        <f t="shared" si="1"/>
        <v>0</v>
      </c>
      <c r="AF30" s="3">
        <f t="shared" si="2"/>
        <v>0</v>
      </c>
      <c r="AG30" s="3">
        <f t="shared" si="3"/>
        <v>0</v>
      </c>
      <c r="AH30" s="3">
        <f t="shared" si="4"/>
        <v>0</v>
      </c>
    </row>
    <row r="31" spans="2:34" ht="15.75" customHeight="1">
      <c r="B31" s="122">
        <v>23</v>
      </c>
      <c r="C31" s="152"/>
      <c r="D31" s="110"/>
      <c r="E31" s="117"/>
      <c r="F31" s="117"/>
      <c r="G31" s="15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5"/>
      <c r="X31" s="115"/>
      <c r="Y31" s="116">
        <v>0</v>
      </c>
      <c r="AA31" s="3"/>
      <c r="AB31" s="3"/>
      <c r="AC31" s="3"/>
      <c r="AD31" s="3">
        <f t="shared" si="0"/>
        <v>0</v>
      </c>
      <c r="AE31" s="3">
        <f t="shared" si="1"/>
        <v>0</v>
      </c>
      <c r="AF31" s="3">
        <f t="shared" si="2"/>
        <v>0</v>
      </c>
      <c r="AG31" s="3">
        <f t="shared" si="3"/>
        <v>0</v>
      </c>
      <c r="AH31" s="3">
        <f t="shared" si="4"/>
        <v>0</v>
      </c>
    </row>
    <row r="32" spans="2:34" ht="15.75" customHeight="1">
      <c r="B32" s="122">
        <v>24</v>
      </c>
      <c r="C32" s="155"/>
      <c r="D32" s="127"/>
      <c r="E32" s="128"/>
      <c r="F32" s="129"/>
      <c r="G32" s="154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1"/>
      <c r="X32" s="131"/>
      <c r="Y32" s="132">
        <v>0</v>
      </c>
      <c r="AA32" s="3"/>
      <c r="AB32" s="3"/>
      <c r="AC32" s="3"/>
      <c r="AD32" s="3">
        <f t="shared" si="0"/>
        <v>0</v>
      </c>
      <c r="AE32" s="3">
        <f t="shared" si="1"/>
        <v>0</v>
      </c>
      <c r="AF32" s="3">
        <f t="shared" si="2"/>
        <v>0</v>
      </c>
      <c r="AG32" s="3">
        <f t="shared" si="3"/>
        <v>0</v>
      </c>
      <c r="AH32" s="3">
        <f t="shared" si="4"/>
        <v>0</v>
      </c>
    </row>
    <row r="33" spans="2:34" ht="15.75" customHeight="1">
      <c r="B33" s="166" t="s">
        <v>68</v>
      </c>
      <c r="C33" s="156">
        <v>1</v>
      </c>
      <c r="D33" s="134" t="s">
        <v>69</v>
      </c>
      <c r="E33" s="135">
        <v>4152</v>
      </c>
      <c r="F33" s="136"/>
      <c r="G33" s="137"/>
      <c r="H33" s="138"/>
      <c r="I33" s="158" t="s">
        <v>71</v>
      </c>
      <c r="J33" s="158"/>
      <c r="K33" s="158" t="s">
        <v>71</v>
      </c>
      <c r="L33" s="158"/>
      <c r="M33" s="158" t="s">
        <v>71</v>
      </c>
      <c r="N33" s="158"/>
      <c r="O33" s="158"/>
      <c r="P33" s="158"/>
      <c r="Q33" s="158"/>
      <c r="R33" s="158"/>
      <c r="S33" s="158"/>
      <c r="T33" s="158"/>
      <c r="U33" s="158"/>
      <c r="V33" s="158"/>
      <c r="W33" s="138"/>
      <c r="X33" s="138"/>
      <c r="Y33" s="140"/>
      <c r="AA33" s="3"/>
      <c r="AB33" s="3"/>
      <c r="AC33" s="3"/>
      <c r="AD33" s="3">
        <f>N33</f>
        <v>0</v>
      </c>
      <c r="AE33" s="3">
        <f>P33</f>
        <v>0</v>
      </c>
      <c r="AF33" s="3">
        <f t="shared" si="2"/>
        <v>0</v>
      </c>
      <c r="AG33" s="3">
        <f t="shared" si="3"/>
        <v>0</v>
      </c>
      <c r="AH33" s="3">
        <f t="shared" si="4"/>
        <v>0</v>
      </c>
    </row>
    <row r="34" spans="2:34" ht="15">
      <c r="B34" s="167"/>
      <c r="C34" s="133">
        <v>2</v>
      </c>
      <c r="D34" s="134" t="s">
        <v>70</v>
      </c>
      <c r="E34" s="135">
        <v>2074</v>
      </c>
      <c r="F34" s="136"/>
      <c r="G34" s="139"/>
      <c r="H34" s="141"/>
      <c r="I34" s="159" t="s">
        <v>71</v>
      </c>
      <c r="J34" s="158"/>
      <c r="K34" s="159" t="s">
        <v>71</v>
      </c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38"/>
      <c r="X34" s="138"/>
      <c r="Y34" s="140"/>
      <c r="AA34" s="3"/>
      <c r="AB34" s="3"/>
      <c r="AC34" s="3"/>
      <c r="AD34" s="3">
        <f>N34</f>
        <v>0</v>
      </c>
      <c r="AE34" s="3">
        <f>P34</f>
        <v>0</v>
      </c>
      <c r="AF34" s="3">
        <f t="shared" si="2"/>
        <v>0</v>
      </c>
      <c r="AG34" s="3">
        <f t="shared" si="3"/>
        <v>0</v>
      </c>
      <c r="AH34" s="3">
        <f t="shared" si="4"/>
        <v>0</v>
      </c>
    </row>
    <row r="35" spans="2:34" ht="15">
      <c r="B35" s="167"/>
      <c r="C35" s="133">
        <v>3</v>
      </c>
      <c r="D35" s="134" t="s">
        <v>61</v>
      </c>
      <c r="E35" s="135">
        <v>7069</v>
      </c>
      <c r="F35" s="136"/>
      <c r="G35" s="142"/>
      <c r="H35" s="141"/>
      <c r="I35" s="158"/>
      <c r="J35" s="158"/>
      <c r="K35" s="158"/>
      <c r="L35" s="158"/>
      <c r="M35" s="158" t="s">
        <v>71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38"/>
      <c r="X35" s="138"/>
      <c r="Y35" s="140"/>
      <c r="AA35" s="3"/>
      <c r="AB35" s="3"/>
      <c r="AC35" s="3"/>
      <c r="AD35" s="3">
        <f>N35</f>
        <v>0</v>
      </c>
      <c r="AE35" s="3">
        <f>P35</f>
        <v>0</v>
      </c>
      <c r="AF35" s="3">
        <f t="shared" si="2"/>
        <v>0</v>
      </c>
      <c r="AG35" s="3">
        <f t="shared" si="3"/>
        <v>0</v>
      </c>
      <c r="AH35" s="3">
        <f t="shared" si="4"/>
        <v>0</v>
      </c>
    </row>
    <row r="36" spans="2:34" ht="15.75" thickBot="1">
      <c r="B36" s="168"/>
      <c r="C36" s="157">
        <v>4</v>
      </c>
      <c r="D36" s="143"/>
      <c r="E36" s="145"/>
      <c r="F36" s="144"/>
      <c r="G36" s="144"/>
      <c r="H36" s="144"/>
      <c r="I36" s="160"/>
      <c r="J36" s="160"/>
      <c r="K36" s="160"/>
      <c r="L36" s="160"/>
      <c r="M36" s="160"/>
      <c r="N36" s="160"/>
      <c r="O36" s="147"/>
      <c r="P36" s="160"/>
      <c r="Q36" s="160"/>
      <c r="R36" s="160"/>
      <c r="S36" s="160"/>
      <c r="T36" s="160"/>
      <c r="U36" s="160"/>
      <c r="V36" s="160"/>
      <c r="W36" s="145"/>
      <c r="X36" s="145"/>
      <c r="Y36" s="146"/>
      <c r="AA36" s="3"/>
      <c r="AB36" s="3"/>
      <c r="AC36" s="3"/>
      <c r="AD36" s="3">
        <f t="shared" si="0"/>
        <v>0</v>
      </c>
      <c r="AE36" s="3">
        <f t="shared" si="1"/>
        <v>0</v>
      </c>
      <c r="AF36" s="3">
        <f t="shared" si="2"/>
        <v>0</v>
      </c>
      <c r="AG36" s="3">
        <f t="shared" si="3"/>
        <v>0</v>
      </c>
      <c r="AH36" s="3">
        <f t="shared" si="4"/>
        <v>0</v>
      </c>
    </row>
    <row r="37" ht="15.75" thickTop="1"/>
  </sheetData>
  <sheetProtection/>
  <mergeCells count="27">
    <mergeCell ref="U5:V5"/>
    <mergeCell ref="W5:W7"/>
    <mergeCell ref="B5:B7"/>
    <mergeCell ref="I6:J6"/>
    <mergeCell ref="K6:L6"/>
    <mergeCell ref="G6:H6"/>
    <mergeCell ref="C5:C7"/>
    <mergeCell ref="D5:D7"/>
    <mergeCell ref="E5:E7"/>
    <mergeCell ref="F5:F7"/>
    <mergeCell ref="I5:J5"/>
    <mergeCell ref="K5:L5"/>
    <mergeCell ref="M5:N5"/>
    <mergeCell ref="O5:P5"/>
    <mergeCell ref="Q5:R5"/>
    <mergeCell ref="O6:P6"/>
    <mergeCell ref="G5:H5"/>
    <mergeCell ref="S5:T5"/>
    <mergeCell ref="M6:N6"/>
    <mergeCell ref="U6:V6"/>
    <mergeCell ref="S6:T6"/>
    <mergeCell ref="B33:B36"/>
    <mergeCell ref="B3:Y4"/>
    <mergeCell ref="B8:Y8"/>
    <mergeCell ref="Q6:R6"/>
    <mergeCell ref="X5:X7"/>
    <mergeCell ref="Y5:Y7"/>
  </mergeCells>
  <printOptions/>
  <pageMargins left="0.75" right="0.75" top="0.33" bottom="0.3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8"/>
  <sheetViews>
    <sheetView zoomScalePageLayoutView="0" workbookViewId="0" topLeftCell="A1">
      <selection activeCell="G27" sqref="G27"/>
    </sheetView>
  </sheetViews>
  <sheetFormatPr defaultColWidth="11.421875" defaultRowHeight="12.75"/>
  <cols>
    <col min="2" max="2" width="10.28125" style="1" customWidth="1"/>
    <col min="3" max="3" width="38.28125" style="1" customWidth="1"/>
    <col min="4" max="4" width="13.28125" style="1" customWidth="1"/>
    <col min="5" max="5" width="15.7109375" style="1" customWidth="1"/>
    <col min="6" max="6" width="11.7109375" style="1" bestFit="1" customWidth="1"/>
    <col min="7" max="7" width="14.28125" style="0" bestFit="1" customWidth="1"/>
    <col min="8" max="8" width="17.8515625" style="0" customWidth="1"/>
    <col min="9" max="9" width="14.28125" style="0" customWidth="1"/>
    <col min="10" max="10" width="12.00390625" style="0" bestFit="1" customWidth="1"/>
  </cols>
  <sheetData>
    <row r="2" ht="17.25" customHeight="1" thickBot="1"/>
    <row r="3" spans="2:9" ht="408.75" customHeight="1" hidden="1" thickBot="1">
      <c r="B3" s="2"/>
      <c r="C3" s="2"/>
      <c r="D3" s="2"/>
      <c r="E3" s="2"/>
      <c r="F3" s="2"/>
      <c r="G3" s="2"/>
      <c r="H3" s="2"/>
      <c r="I3" s="2"/>
    </row>
    <row r="4" spans="2:9" ht="13.5" thickBot="1" thickTop="1">
      <c r="B4" s="198" t="s">
        <v>67</v>
      </c>
      <c r="C4" s="199"/>
      <c r="D4" s="199"/>
      <c r="E4" s="199"/>
      <c r="F4" s="199"/>
      <c r="G4" s="200"/>
      <c r="H4" s="200"/>
      <c r="I4" s="201"/>
    </row>
    <row r="5" spans="2:9" ht="9.75" customHeight="1" thickBot="1" thickTop="1">
      <c r="B5" s="202"/>
      <c r="C5" s="200"/>
      <c r="D5" s="200"/>
      <c r="E5" s="200"/>
      <c r="F5" s="200"/>
      <c r="G5" s="200"/>
      <c r="H5" s="200"/>
      <c r="I5" s="201"/>
    </row>
    <row r="6" spans="2:9" ht="25.5" customHeight="1" thickTop="1">
      <c r="B6" s="73" t="s">
        <v>48</v>
      </c>
      <c r="C6" s="44" t="s">
        <v>6</v>
      </c>
      <c r="D6" s="45" t="s">
        <v>46</v>
      </c>
      <c r="E6" s="44" t="s">
        <v>5</v>
      </c>
      <c r="F6" s="46" t="s">
        <v>8</v>
      </c>
      <c r="G6" s="60" t="s">
        <v>9</v>
      </c>
      <c r="H6" s="47" t="s">
        <v>10</v>
      </c>
      <c r="I6" s="48" t="s">
        <v>11</v>
      </c>
    </row>
    <row r="7" spans="2:9" ht="15">
      <c r="B7" s="195" t="s">
        <v>47</v>
      </c>
      <c r="C7" s="196"/>
      <c r="D7" s="196"/>
      <c r="E7" s="196"/>
      <c r="F7" s="196"/>
      <c r="G7" s="196"/>
      <c r="H7" s="196"/>
      <c r="I7" s="197"/>
    </row>
    <row r="8" spans="2:9" ht="13.5" customHeight="1">
      <c r="B8" s="67"/>
      <c r="C8" s="68"/>
      <c r="D8" s="69"/>
      <c r="E8" s="71"/>
      <c r="F8" s="50"/>
      <c r="G8" s="58"/>
      <c r="H8" s="51"/>
      <c r="I8" s="52"/>
    </row>
    <row r="9" spans="2:9" ht="13.5" customHeight="1">
      <c r="B9" s="61"/>
      <c r="C9" s="62"/>
      <c r="D9" s="49"/>
      <c r="E9" s="63"/>
      <c r="F9" s="50"/>
      <c r="G9" s="58"/>
      <c r="H9" s="51"/>
      <c r="I9" s="52"/>
    </row>
    <row r="10" spans="2:9" ht="13.5" customHeight="1">
      <c r="B10" s="61"/>
      <c r="C10" s="64"/>
      <c r="D10" s="49"/>
      <c r="E10" s="64"/>
      <c r="F10" s="50"/>
      <c r="G10" s="58"/>
      <c r="H10" s="51"/>
      <c r="I10" s="52"/>
    </row>
    <row r="11" spans="2:9" ht="13.5" customHeight="1">
      <c r="B11" s="67"/>
      <c r="C11" s="72"/>
      <c r="D11" s="69"/>
      <c r="E11" s="68"/>
      <c r="F11" s="50"/>
      <c r="G11" s="58"/>
      <c r="H11" s="51"/>
      <c r="I11" s="52"/>
    </row>
    <row r="12" spans="2:9" ht="13.5" customHeight="1">
      <c r="B12" s="67"/>
      <c r="C12" s="72"/>
      <c r="D12" s="69"/>
      <c r="E12" s="72"/>
      <c r="F12" s="50"/>
      <c r="G12" s="58"/>
      <c r="H12" s="51"/>
      <c r="I12" s="52"/>
    </row>
    <row r="13" spans="2:9" ht="13.5" customHeight="1">
      <c r="B13" s="61"/>
      <c r="C13" s="62"/>
      <c r="D13" s="49"/>
      <c r="E13" s="63"/>
      <c r="F13" s="50"/>
      <c r="G13" s="58"/>
      <c r="H13" s="51"/>
      <c r="I13" s="52"/>
    </row>
    <row r="14" spans="2:9" ht="13.5" customHeight="1">
      <c r="B14" s="67"/>
      <c r="C14" s="68"/>
      <c r="D14" s="69"/>
      <c r="E14" s="70"/>
      <c r="F14" s="50"/>
      <c r="G14" s="58"/>
      <c r="H14" s="51"/>
      <c r="I14" s="52"/>
    </row>
    <row r="15" spans="2:9" ht="13.5" customHeight="1">
      <c r="B15" s="61"/>
      <c r="C15" s="64"/>
      <c r="D15" s="76"/>
      <c r="E15" s="62"/>
      <c r="F15" s="50"/>
      <c r="G15" s="58"/>
      <c r="H15" s="51"/>
      <c r="I15" s="52"/>
    </row>
    <row r="16" spans="2:9" ht="13.5" customHeight="1">
      <c r="B16" s="67"/>
      <c r="C16" s="68"/>
      <c r="D16" s="69"/>
      <c r="E16" s="71"/>
      <c r="F16" s="50"/>
      <c r="G16" s="58"/>
      <c r="H16" s="51"/>
      <c r="I16" s="52"/>
    </row>
    <row r="17" spans="2:9" ht="13.5" customHeight="1">
      <c r="B17" s="61"/>
      <c r="C17" s="62"/>
      <c r="D17" s="49"/>
      <c r="E17" s="63"/>
      <c r="F17" s="50"/>
      <c r="G17" s="58"/>
      <c r="H17" s="51"/>
      <c r="I17" s="52"/>
    </row>
    <row r="18" spans="2:9" ht="13.5" customHeight="1">
      <c r="B18" s="67"/>
      <c r="C18" s="72"/>
      <c r="D18" s="69"/>
      <c r="E18" s="72"/>
      <c r="F18" s="53"/>
      <c r="G18" s="58"/>
      <c r="H18" s="51"/>
      <c r="I18" s="52"/>
    </row>
    <row r="19" spans="2:9" ht="13.5" customHeight="1">
      <c r="B19" s="61"/>
      <c r="C19" s="64"/>
      <c r="D19" s="49"/>
      <c r="E19" s="64"/>
      <c r="F19" s="53"/>
      <c r="G19" s="58"/>
      <c r="H19" s="51"/>
      <c r="I19" s="52"/>
    </row>
    <row r="20" spans="2:9" ht="13.5" customHeight="1">
      <c r="B20" s="67"/>
      <c r="C20" s="72"/>
      <c r="D20" s="69"/>
      <c r="E20" s="72"/>
      <c r="F20" s="53"/>
      <c r="G20" s="58"/>
      <c r="H20" s="51"/>
      <c r="I20" s="52"/>
    </row>
    <row r="21" spans="2:9" ht="13.5" customHeight="1" thickBot="1">
      <c r="B21" s="65"/>
      <c r="C21" s="66"/>
      <c r="D21" s="54"/>
      <c r="E21" s="66"/>
      <c r="F21" s="55"/>
      <c r="G21" s="59"/>
      <c r="H21" s="56"/>
      <c r="I21" s="57"/>
    </row>
    <row r="22" ht="15.75" thickTop="1"/>
    <row r="23" spans="4:6" ht="15">
      <c r="D23"/>
      <c r="E23"/>
      <c r="F23"/>
    </row>
    <row r="24" spans="4:6" ht="15">
      <c r="D24"/>
      <c r="E24"/>
      <c r="F24"/>
    </row>
    <row r="25" spans="4:6" ht="15">
      <c r="D25"/>
      <c r="E25"/>
      <c r="F25"/>
    </row>
    <row r="26" spans="4:6" ht="15">
      <c r="D26"/>
      <c r="E26"/>
      <c r="F26"/>
    </row>
    <row r="27" spans="4:6" ht="15">
      <c r="D27"/>
      <c r="E27"/>
      <c r="F27"/>
    </row>
    <row r="28" spans="4:6" ht="15">
      <c r="D28"/>
      <c r="E28"/>
      <c r="F28"/>
    </row>
  </sheetData>
  <sheetProtection/>
  <mergeCells count="2">
    <mergeCell ref="B7:I7"/>
    <mergeCell ref="B4:I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8"/>
  <sheetViews>
    <sheetView zoomScalePageLayoutView="0" workbookViewId="0" topLeftCell="A1">
      <selection activeCell="K31" sqref="K31"/>
    </sheetView>
  </sheetViews>
  <sheetFormatPr defaultColWidth="11.421875" defaultRowHeight="12.75"/>
  <cols>
    <col min="2" max="2" width="10.28125" style="1" customWidth="1"/>
    <col min="3" max="3" width="38.28125" style="1" customWidth="1"/>
    <col min="4" max="4" width="13.28125" style="1" customWidth="1"/>
    <col min="5" max="5" width="15.7109375" style="1" customWidth="1"/>
    <col min="6" max="6" width="11.7109375" style="1" bestFit="1" customWidth="1"/>
    <col min="7" max="7" width="14.28125" style="0" bestFit="1" customWidth="1"/>
    <col min="8" max="8" width="17.8515625" style="0" customWidth="1"/>
    <col min="9" max="9" width="14.28125" style="0" customWidth="1"/>
    <col min="10" max="10" width="12.00390625" style="0" bestFit="1" customWidth="1"/>
  </cols>
  <sheetData>
    <row r="2" ht="17.25" customHeight="1" thickBot="1"/>
    <row r="3" spans="2:9" ht="408.75" customHeight="1" hidden="1" thickBot="1">
      <c r="B3" s="2"/>
      <c r="C3" s="2"/>
      <c r="D3" s="2"/>
      <c r="E3" s="2"/>
      <c r="F3" s="2"/>
      <c r="G3" s="2"/>
      <c r="H3" s="2"/>
      <c r="I3" s="2"/>
    </row>
    <row r="4" spans="2:9" ht="13.5" thickBot="1" thickTop="1">
      <c r="B4" s="198" t="s">
        <v>66</v>
      </c>
      <c r="C4" s="199"/>
      <c r="D4" s="199"/>
      <c r="E4" s="199"/>
      <c r="F4" s="199"/>
      <c r="G4" s="200"/>
      <c r="H4" s="200"/>
      <c r="I4" s="201"/>
    </row>
    <row r="5" spans="2:9" ht="9.75" customHeight="1" thickBot="1" thickTop="1">
      <c r="B5" s="202"/>
      <c r="C5" s="200"/>
      <c r="D5" s="200"/>
      <c r="E5" s="200"/>
      <c r="F5" s="200"/>
      <c r="G5" s="200"/>
      <c r="H5" s="200"/>
      <c r="I5" s="201"/>
    </row>
    <row r="6" spans="2:9" ht="25.5" customHeight="1" thickTop="1">
      <c r="B6" s="73" t="s">
        <v>48</v>
      </c>
      <c r="C6" s="44" t="s">
        <v>6</v>
      </c>
      <c r="D6" s="45" t="s">
        <v>46</v>
      </c>
      <c r="E6" s="44" t="s">
        <v>5</v>
      </c>
      <c r="F6" s="46" t="s">
        <v>8</v>
      </c>
      <c r="G6" s="60" t="s">
        <v>9</v>
      </c>
      <c r="H6" s="47" t="s">
        <v>10</v>
      </c>
      <c r="I6" s="48" t="s">
        <v>11</v>
      </c>
    </row>
    <row r="7" spans="2:9" ht="15">
      <c r="B7" s="195" t="s">
        <v>47</v>
      </c>
      <c r="C7" s="196"/>
      <c r="D7" s="196"/>
      <c r="E7" s="196"/>
      <c r="F7" s="196"/>
      <c r="G7" s="196"/>
      <c r="H7" s="196"/>
      <c r="I7" s="197"/>
    </row>
    <row r="8" spans="2:9" ht="13.5" customHeight="1">
      <c r="B8" s="67">
        <v>1</v>
      </c>
      <c r="C8" s="68" t="s">
        <v>56</v>
      </c>
      <c r="D8" s="69">
        <v>2074</v>
      </c>
      <c r="E8" s="92" t="s">
        <v>57</v>
      </c>
      <c r="F8" s="94" t="s">
        <v>76</v>
      </c>
      <c r="G8" s="58">
        <v>118</v>
      </c>
      <c r="H8" s="51">
        <v>8</v>
      </c>
      <c r="I8" s="52">
        <v>15</v>
      </c>
    </row>
    <row r="9" spans="2:9" ht="13.5" customHeight="1">
      <c r="B9" s="67">
        <v>2</v>
      </c>
      <c r="C9" s="83" t="s">
        <v>54</v>
      </c>
      <c r="D9" s="69">
        <v>6635</v>
      </c>
      <c r="E9" s="92" t="s">
        <v>57</v>
      </c>
      <c r="F9" s="94" t="s">
        <v>77</v>
      </c>
      <c r="G9" s="58">
        <v>320.5</v>
      </c>
      <c r="H9" s="51">
        <v>7</v>
      </c>
      <c r="I9" s="52">
        <v>16</v>
      </c>
    </row>
    <row r="10" spans="2:9" ht="13.5" customHeight="1">
      <c r="B10" s="61">
        <v>3</v>
      </c>
      <c r="C10" s="84" t="s">
        <v>58</v>
      </c>
      <c r="D10" s="49">
        <v>1162</v>
      </c>
      <c r="E10" s="92" t="s">
        <v>57</v>
      </c>
      <c r="F10" s="94" t="s">
        <v>78</v>
      </c>
      <c r="G10" s="58">
        <v>1053.5</v>
      </c>
      <c r="H10" s="51">
        <v>1</v>
      </c>
      <c r="I10" s="52">
        <v>25</v>
      </c>
    </row>
    <row r="11" spans="2:9" ht="13.5" customHeight="1">
      <c r="B11" s="61">
        <v>4</v>
      </c>
      <c r="C11" s="62" t="s">
        <v>53</v>
      </c>
      <c r="D11" s="49">
        <v>4596</v>
      </c>
      <c r="E11" s="92" t="s">
        <v>57</v>
      </c>
      <c r="F11" s="94" t="s">
        <v>79</v>
      </c>
      <c r="G11" s="85">
        <v>914.37</v>
      </c>
      <c r="H11" s="51">
        <v>3</v>
      </c>
      <c r="I11" s="52">
        <v>20</v>
      </c>
    </row>
    <row r="12" spans="2:9" ht="13.5" customHeight="1">
      <c r="B12" s="67">
        <v>5</v>
      </c>
      <c r="C12" s="68" t="s">
        <v>59</v>
      </c>
      <c r="D12" s="69">
        <v>3060</v>
      </c>
      <c r="E12" s="92" t="s">
        <v>57</v>
      </c>
      <c r="F12" s="94" t="s">
        <v>80</v>
      </c>
      <c r="G12" s="58">
        <v>750</v>
      </c>
      <c r="H12" s="51">
        <v>4</v>
      </c>
      <c r="I12" s="52">
        <v>19</v>
      </c>
    </row>
    <row r="13" spans="2:9" ht="13.5" customHeight="1">
      <c r="B13" s="67">
        <v>6</v>
      </c>
      <c r="C13" s="68" t="s">
        <v>60</v>
      </c>
      <c r="D13" s="69">
        <v>3067</v>
      </c>
      <c r="E13" s="70" t="s">
        <v>73</v>
      </c>
      <c r="F13" s="94" t="s">
        <v>81</v>
      </c>
      <c r="G13" s="58">
        <v>728.25</v>
      </c>
      <c r="H13" s="51">
        <v>5</v>
      </c>
      <c r="I13" s="52">
        <v>18</v>
      </c>
    </row>
    <row r="14" spans="2:9" ht="13.5" customHeight="1">
      <c r="B14" s="61">
        <v>7</v>
      </c>
      <c r="C14" s="84" t="s">
        <v>61</v>
      </c>
      <c r="D14" s="93" t="s">
        <v>75</v>
      </c>
      <c r="E14" s="79" t="s">
        <v>57</v>
      </c>
      <c r="F14" s="94" t="s">
        <v>82</v>
      </c>
      <c r="G14" s="58">
        <v>630.87</v>
      </c>
      <c r="H14" s="51">
        <v>6</v>
      </c>
      <c r="I14" s="52">
        <v>17</v>
      </c>
    </row>
    <row r="15" spans="2:9" ht="13.5" customHeight="1">
      <c r="B15" s="61">
        <v>8</v>
      </c>
      <c r="C15" s="62" t="s">
        <v>55</v>
      </c>
      <c r="D15" s="78">
        <v>3122</v>
      </c>
      <c r="E15" s="80" t="s">
        <v>57</v>
      </c>
      <c r="F15" s="94" t="s">
        <v>83</v>
      </c>
      <c r="G15" s="58">
        <v>1033.5</v>
      </c>
      <c r="H15" s="51">
        <v>2</v>
      </c>
      <c r="I15" s="52">
        <v>23</v>
      </c>
    </row>
    <row r="16" spans="2:9" ht="13.5" customHeight="1">
      <c r="B16" s="61"/>
      <c r="C16" s="62"/>
      <c r="D16" s="49"/>
      <c r="E16" s="63"/>
      <c r="F16" s="50"/>
      <c r="G16" s="58"/>
      <c r="H16" s="51"/>
      <c r="I16" s="52"/>
    </row>
    <row r="17" spans="2:9" ht="13.5" customHeight="1">
      <c r="B17" s="67"/>
      <c r="C17" s="72"/>
      <c r="D17" s="69"/>
      <c r="E17" s="68"/>
      <c r="F17" s="50"/>
      <c r="G17" s="58"/>
      <c r="H17" s="51"/>
      <c r="I17" s="52"/>
    </row>
    <row r="18" spans="2:9" ht="13.5" customHeight="1">
      <c r="B18" s="67"/>
      <c r="C18" s="72"/>
      <c r="D18" s="69"/>
      <c r="E18" s="72"/>
      <c r="F18" s="53"/>
      <c r="G18" s="58"/>
      <c r="H18" s="51"/>
      <c r="I18" s="52"/>
    </row>
    <row r="19" spans="2:9" ht="13.5" customHeight="1">
      <c r="B19" s="61"/>
      <c r="C19" s="64"/>
      <c r="D19" s="49"/>
      <c r="E19" s="64"/>
      <c r="F19" s="53"/>
      <c r="G19" s="58"/>
      <c r="H19" s="51"/>
      <c r="I19" s="52"/>
    </row>
    <row r="20" spans="2:9" ht="13.5" customHeight="1">
      <c r="B20" s="67"/>
      <c r="C20" s="72"/>
      <c r="D20" s="69"/>
      <c r="E20" s="72"/>
      <c r="F20" s="53"/>
      <c r="G20" s="58"/>
      <c r="H20" s="51"/>
      <c r="I20" s="52"/>
    </row>
    <row r="21" spans="2:9" ht="13.5" customHeight="1" thickBot="1">
      <c r="B21" s="65"/>
      <c r="C21" s="66"/>
      <c r="D21" s="54"/>
      <c r="E21" s="66"/>
      <c r="F21" s="55"/>
      <c r="G21" s="87"/>
      <c r="H21" s="56"/>
      <c r="I21" s="57"/>
    </row>
    <row r="22" ht="15.75" thickTop="1">
      <c r="G22" s="86"/>
    </row>
    <row r="23" spans="4:7" ht="15">
      <c r="D23"/>
      <c r="E23"/>
      <c r="F23"/>
      <c r="G23" s="86"/>
    </row>
    <row r="24" spans="4:7" ht="15">
      <c r="D24"/>
      <c r="E24"/>
      <c r="F24"/>
      <c r="G24" s="86"/>
    </row>
    <row r="25" spans="4:7" ht="15">
      <c r="D25"/>
      <c r="E25"/>
      <c r="F25"/>
      <c r="G25" s="86"/>
    </row>
    <row r="26" spans="4:7" ht="15">
      <c r="D26"/>
      <c r="E26"/>
      <c r="F26"/>
      <c r="G26" s="86"/>
    </row>
    <row r="27" spans="4:6" ht="15">
      <c r="D27"/>
      <c r="E27"/>
      <c r="F27"/>
    </row>
    <row r="28" spans="4:6" ht="15">
      <c r="D28"/>
      <c r="E28"/>
      <c r="F28"/>
    </row>
  </sheetData>
  <sheetProtection/>
  <mergeCells count="2">
    <mergeCell ref="B4:I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3"/>
  <sheetViews>
    <sheetView zoomScalePageLayoutView="0" workbookViewId="0" topLeftCell="A1">
      <selection activeCell="I8" sqref="I8:I12"/>
    </sheetView>
  </sheetViews>
  <sheetFormatPr defaultColWidth="11.421875" defaultRowHeight="12.75"/>
  <cols>
    <col min="2" max="2" width="10.28125" style="1" customWidth="1"/>
    <col min="3" max="3" width="38.28125" style="1" customWidth="1"/>
    <col min="4" max="4" width="13.28125" style="1" customWidth="1"/>
    <col min="5" max="5" width="15.7109375" style="1" customWidth="1"/>
    <col min="6" max="6" width="11.7109375" style="1" bestFit="1" customWidth="1"/>
    <col min="7" max="7" width="14.28125" style="0" bestFit="1" customWidth="1"/>
    <col min="8" max="8" width="17.8515625" style="0" customWidth="1"/>
    <col min="9" max="9" width="14.28125" style="0" customWidth="1"/>
    <col min="10" max="10" width="12.00390625" style="0" bestFit="1" customWidth="1"/>
  </cols>
  <sheetData>
    <row r="2" ht="17.25" customHeight="1" thickBot="1"/>
    <row r="3" spans="2:9" ht="408.75" customHeight="1" hidden="1" thickBot="1">
      <c r="B3" s="2"/>
      <c r="C3" s="2"/>
      <c r="D3" s="2"/>
      <c r="E3" s="2"/>
      <c r="F3" s="2"/>
      <c r="G3" s="2"/>
      <c r="H3" s="2"/>
      <c r="I3" s="2"/>
    </row>
    <row r="4" spans="2:9" ht="13.5" customHeight="1" thickBot="1" thickTop="1">
      <c r="B4" s="198" t="s">
        <v>49</v>
      </c>
      <c r="C4" s="199"/>
      <c r="D4" s="199"/>
      <c r="E4" s="199"/>
      <c r="F4" s="199"/>
      <c r="G4" s="200"/>
      <c r="H4" s="200"/>
      <c r="I4" s="201"/>
    </row>
    <row r="5" spans="2:9" ht="9.75" customHeight="1" thickBot="1" thickTop="1">
      <c r="B5" s="202"/>
      <c r="C5" s="200"/>
      <c r="D5" s="200"/>
      <c r="E5" s="200"/>
      <c r="F5" s="200"/>
      <c r="G5" s="200"/>
      <c r="H5" s="200"/>
      <c r="I5" s="201"/>
    </row>
    <row r="6" spans="2:9" ht="25.5" customHeight="1" thickTop="1">
      <c r="B6" s="73" t="s">
        <v>48</v>
      </c>
      <c r="C6" s="95" t="s">
        <v>6</v>
      </c>
      <c r="D6" s="45" t="s">
        <v>46</v>
      </c>
      <c r="E6" s="95" t="s">
        <v>5</v>
      </c>
      <c r="F6" s="96" t="s">
        <v>8</v>
      </c>
      <c r="G6" s="99" t="s">
        <v>9</v>
      </c>
      <c r="H6" s="97" t="s">
        <v>10</v>
      </c>
      <c r="I6" s="48" t="s">
        <v>11</v>
      </c>
    </row>
    <row r="7" spans="2:9" ht="15">
      <c r="B7" s="195" t="s">
        <v>47</v>
      </c>
      <c r="C7" s="196"/>
      <c r="D7" s="196"/>
      <c r="E7" s="196"/>
      <c r="F7" s="196"/>
      <c r="G7" s="196"/>
      <c r="H7" s="196"/>
      <c r="I7" s="197"/>
    </row>
    <row r="8" spans="2:9" ht="13.5" customHeight="1">
      <c r="B8" s="100">
        <v>3</v>
      </c>
      <c r="C8" s="101" t="s">
        <v>58</v>
      </c>
      <c r="D8" s="77">
        <v>1162</v>
      </c>
      <c r="E8" s="70" t="s">
        <v>57</v>
      </c>
      <c r="F8" s="94" t="s">
        <v>84</v>
      </c>
      <c r="G8" s="58">
        <v>996</v>
      </c>
      <c r="H8" s="51">
        <v>1</v>
      </c>
      <c r="I8" s="52">
        <v>25</v>
      </c>
    </row>
    <row r="9" spans="2:9" ht="13.5" customHeight="1">
      <c r="B9" s="100">
        <v>8</v>
      </c>
      <c r="C9" s="101" t="s">
        <v>55</v>
      </c>
      <c r="D9" s="77">
        <v>3122</v>
      </c>
      <c r="E9" s="106" t="s">
        <v>57</v>
      </c>
      <c r="F9" s="94" t="s">
        <v>85</v>
      </c>
      <c r="G9" s="58">
        <v>924</v>
      </c>
      <c r="H9" s="51">
        <v>2</v>
      </c>
      <c r="I9" s="52">
        <v>23</v>
      </c>
    </row>
    <row r="10" spans="2:9" ht="13.5" customHeight="1">
      <c r="B10" s="100">
        <v>4</v>
      </c>
      <c r="C10" s="101" t="s">
        <v>53</v>
      </c>
      <c r="D10" s="77">
        <v>4596</v>
      </c>
      <c r="E10" s="70" t="s">
        <v>57</v>
      </c>
      <c r="F10" s="94" t="s">
        <v>86</v>
      </c>
      <c r="G10" s="58">
        <v>809.5</v>
      </c>
      <c r="H10" s="51">
        <v>3</v>
      </c>
      <c r="I10" s="52">
        <v>20</v>
      </c>
    </row>
    <row r="11" spans="2:9" ht="13.5" customHeight="1">
      <c r="B11" s="67">
        <v>6</v>
      </c>
      <c r="C11" s="68" t="s">
        <v>60</v>
      </c>
      <c r="D11" s="69">
        <v>3067</v>
      </c>
      <c r="E11" s="70" t="s">
        <v>73</v>
      </c>
      <c r="F11" s="94" t="s">
        <v>87</v>
      </c>
      <c r="G11" s="58">
        <v>789.5</v>
      </c>
      <c r="H11" s="51">
        <v>4</v>
      </c>
      <c r="I11" s="52">
        <v>19</v>
      </c>
    </row>
    <row r="12" spans="2:9" ht="13.5" customHeight="1">
      <c r="B12" s="67">
        <v>5</v>
      </c>
      <c r="C12" s="68" t="s">
        <v>59</v>
      </c>
      <c r="D12" s="69">
        <v>3060</v>
      </c>
      <c r="E12" s="70" t="s">
        <v>57</v>
      </c>
      <c r="F12" s="94" t="s">
        <v>88</v>
      </c>
      <c r="G12" s="58">
        <v>525</v>
      </c>
      <c r="H12" s="51">
        <v>5</v>
      </c>
      <c r="I12" s="52">
        <v>18</v>
      </c>
    </row>
    <row r="13" spans="2:9" ht="13.5" customHeight="1">
      <c r="B13" s="67"/>
      <c r="C13" s="68"/>
      <c r="D13" s="69"/>
      <c r="E13" s="70"/>
      <c r="F13" s="50"/>
      <c r="G13" s="58"/>
      <c r="H13" s="51"/>
      <c r="I13" s="52"/>
    </row>
    <row r="14" spans="2:9" ht="13.5" customHeight="1">
      <c r="B14" s="67"/>
      <c r="C14" s="68"/>
      <c r="D14" s="69"/>
      <c r="E14" s="70"/>
      <c r="F14" s="50"/>
      <c r="G14" s="58"/>
      <c r="H14" s="51"/>
      <c r="I14" s="52"/>
    </row>
    <row r="15" spans="2:9" ht="13.5" customHeight="1">
      <c r="B15" s="67"/>
      <c r="C15" s="68"/>
      <c r="D15" s="107"/>
      <c r="E15" s="70"/>
      <c r="F15" s="50"/>
      <c r="G15" s="58"/>
      <c r="H15" s="51"/>
      <c r="I15" s="52"/>
    </row>
    <row r="16" spans="2:9" ht="13.5" customHeight="1">
      <c r="B16" s="100"/>
      <c r="C16" s="101"/>
      <c r="D16" s="77"/>
      <c r="E16" s="102"/>
      <c r="F16" s="50"/>
      <c r="G16" s="58"/>
      <c r="H16" s="51"/>
      <c r="I16" s="52"/>
    </row>
    <row r="17" spans="2:9" ht="13.5" customHeight="1">
      <c r="B17" s="67"/>
      <c r="C17" s="72"/>
      <c r="D17" s="69"/>
      <c r="E17" s="70"/>
      <c r="F17" s="50"/>
      <c r="G17" s="58"/>
      <c r="H17" s="51"/>
      <c r="I17" s="52"/>
    </row>
    <row r="18" spans="2:9" ht="13.5" customHeight="1">
      <c r="B18" s="67"/>
      <c r="C18" s="72"/>
      <c r="D18" s="69"/>
      <c r="E18" s="72"/>
      <c r="F18" s="53"/>
      <c r="G18" s="58"/>
      <c r="H18" s="51"/>
      <c r="I18" s="52"/>
    </row>
    <row r="19" spans="2:9" ht="13.5" customHeight="1">
      <c r="B19" s="100"/>
      <c r="C19" s="103"/>
      <c r="D19" s="77"/>
      <c r="E19" s="103"/>
      <c r="F19" s="53"/>
      <c r="G19" s="58"/>
      <c r="H19" s="51"/>
      <c r="I19" s="52"/>
    </row>
    <row r="20" spans="2:9" ht="13.5" customHeight="1">
      <c r="B20" s="67"/>
      <c r="C20" s="72"/>
      <c r="D20" s="69"/>
      <c r="E20" s="72"/>
      <c r="F20" s="53"/>
      <c r="G20" s="58"/>
      <c r="H20" s="51"/>
      <c r="I20" s="52"/>
    </row>
    <row r="21" spans="2:9" ht="13.5" customHeight="1" thickBot="1">
      <c r="B21" s="104"/>
      <c r="C21" s="105"/>
      <c r="D21" s="98"/>
      <c r="E21" s="105"/>
      <c r="F21" s="55"/>
      <c r="G21" s="59"/>
      <c r="H21" s="56"/>
      <c r="I21" s="57"/>
    </row>
    <row r="22" ht="15.75" thickTop="1"/>
    <row r="23" spans="4:6" ht="15">
      <c r="D23"/>
      <c r="E23"/>
      <c r="F23"/>
    </row>
  </sheetData>
  <sheetProtection/>
  <mergeCells count="2">
    <mergeCell ref="B4:I5"/>
    <mergeCell ref="B7:I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8"/>
  <sheetViews>
    <sheetView tabSelected="1" zoomScalePageLayoutView="0" workbookViewId="0" topLeftCell="A1">
      <selection activeCell="F8" sqref="F8:F15"/>
    </sheetView>
  </sheetViews>
  <sheetFormatPr defaultColWidth="11.421875" defaultRowHeight="12.75"/>
  <cols>
    <col min="2" max="2" width="10.28125" style="1" customWidth="1"/>
    <col min="3" max="3" width="38.28125" style="1" customWidth="1"/>
    <col min="4" max="4" width="13.28125" style="1" customWidth="1"/>
    <col min="5" max="5" width="15.7109375" style="1" customWidth="1"/>
    <col min="6" max="6" width="11.7109375" style="1" bestFit="1" customWidth="1"/>
    <col min="7" max="7" width="14.28125" style="0" bestFit="1" customWidth="1"/>
    <col min="8" max="8" width="17.8515625" style="0" customWidth="1"/>
    <col min="9" max="9" width="14.28125" style="0" customWidth="1"/>
    <col min="10" max="10" width="12.00390625" style="0" bestFit="1" customWidth="1"/>
  </cols>
  <sheetData>
    <row r="2" ht="17.25" customHeight="1" thickBot="1"/>
    <row r="3" spans="2:9" ht="408.75" customHeight="1" hidden="1" thickBot="1">
      <c r="B3" s="2"/>
      <c r="C3" s="2"/>
      <c r="D3" s="2"/>
      <c r="E3" s="2"/>
      <c r="F3" s="2"/>
      <c r="G3" s="2"/>
      <c r="H3" s="2"/>
      <c r="I3" s="2"/>
    </row>
    <row r="4" spans="2:9" ht="13.5" thickBot="1" thickTop="1">
      <c r="B4" s="198" t="s">
        <v>50</v>
      </c>
      <c r="C4" s="199"/>
      <c r="D4" s="199"/>
      <c r="E4" s="199"/>
      <c r="F4" s="199"/>
      <c r="G4" s="200"/>
      <c r="H4" s="200"/>
      <c r="I4" s="201"/>
    </row>
    <row r="5" spans="2:9" ht="9.75" customHeight="1" thickBot="1" thickTop="1">
      <c r="B5" s="202"/>
      <c r="C5" s="200"/>
      <c r="D5" s="200"/>
      <c r="E5" s="200"/>
      <c r="F5" s="200"/>
      <c r="G5" s="200"/>
      <c r="H5" s="200"/>
      <c r="I5" s="201"/>
    </row>
    <row r="6" spans="2:9" ht="25.5" customHeight="1" thickTop="1">
      <c r="B6" s="73" t="s">
        <v>48</v>
      </c>
      <c r="C6" s="44" t="s">
        <v>6</v>
      </c>
      <c r="D6" s="45" t="s">
        <v>46</v>
      </c>
      <c r="E6" s="44" t="s">
        <v>5</v>
      </c>
      <c r="F6" s="46" t="s">
        <v>8</v>
      </c>
      <c r="G6" s="60" t="s">
        <v>9</v>
      </c>
      <c r="H6" s="47" t="s">
        <v>10</v>
      </c>
      <c r="I6" s="48" t="s">
        <v>11</v>
      </c>
    </row>
    <row r="7" spans="2:9" ht="15">
      <c r="B7" s="195" t="s">
        <v>47</v>
      </c>
      <c r="C7" s="196"/>
      <c r="D7" s="196"/>
      <c r="E7" s="196"/>
      <c r="F7" s="196"/>
      <c r="G7" s="196"/>
      <c r="H7" s="196"/>
      <c r="I7" s="197"/>
    </row>
    <row r="8" spans="2:9" ht="13.5" customHeight="1">
      <c r="B8" s="67">
        <v>3</v>
      </c>
      <c r="C8" s="68" t="s">
        <v>58</v>
      </c>
      <c r="D8" s="69">
        <v>1162</v>
      </c>
      <c r="E8" s="92" t="s">
        <v>57</v>
      </c>
      <c r="F8" s="50" t="s">
        <v>92</v>
      </c>
      <c r="G8" s="58">
        <v>1074.12</v>
      </c>
      <c r="H8" s="51">
        <v>1</v>
      </c>
      <c r="I8" s="52">
        <v>25</v>
      </c>
    </row>
    <row r="9" spans="2:9" ht="13.5" customHeight="1">
      <c r="B9" s="67">
        <v>8</v>
      </c>
      <c r="C9" s="83" t="s">
        <v>55</v>
      </c>
      <c r="D9" s="69">
        <v>3122</v>
      </c>
      <c r="E9" s="92" t="s">
        <v>57</v>
      </c>
      <c r="F9" s="50" t="s">
        <v>93</v>
      </c>
      <c r="G9" s="58">
        <v>1011.62</v>
      </c>
      <c r="H9" s="51">
        <v>2</v>
      </c>
      <c r="I9" s="52">
        <v>23</v>
      </c>
    </row>
    <row r="10" spans="2:9" ht="13.5" customHeight="1">
      <c r="B10" s="61">
        <v>4</v>
      </c>
      <c r="C10" s="84" t="s">
        <v>53</v>
      </c>
      <c r="D10" s="49">
        <v>4596</v>
      </c>
      <c r="E10" s="92" t="s">
        <v>57</v>
      </c>
      <c r="F10" s="50" t="s">
        <v>94</v>
      </c>
      <c r="G10" s="58">
        <v>907.5</v>
      </c>
      <c r="H10" s="51">
        <v>3</v>
      </c>
      <c r="I10" s="52">
        <v>20</v>
      </c>
    </row>
    <row r="11" spans="2:9" ht="13.5" customHeight="1">
      <c r="B11" s="61">
        <v>5</v>
      </c>
      <c r="C11" s="84" t="s">
        <v>59</v>
      </c>
      <c r="D11" s="77">
        <v>3060</v>
      </c>
      <c r="E11" s="92" t="s">
        <v>57</v>
      </c>
      <c r="F11" s="50" t="s">
        <v>95</v>
      </c>
      <c r="G11" s="58">
        <v>787.5</v>
      </c>
      <c r="H11" s="51">
        <v>4</v>
      </c>
      <c r="I11" s="52">
        <v>19</v>
      </c>
    </row>
    <row r="12" spans="2:9" ht="13.5" customHeight="1">
      <c r="B12" s="61">
        <v>6</v>
      </c>
      <c r="C12" s="62" t="s">
        <v>60</v>
      </c>
      <c r="D12" s="49">
        <v>3067</v>
      </c>
      <c r="E12" s="92" t="s">
        <v>89</v>
      </c>
      <c r="F12" s="50" t="s">
        <v>96</v>
      </c>
      <c r="G12" s="58">
        <v>725.5</v>
      </c>
      <c r="H12" s="51">
        <v>5</v>
      </c>
      <c r="I12" s="52">
        <v>18</v>
      </c>
    </row>
    <row r="13" spans="2:9" ht="13.5" customHeight="1">
      <c r="B13" s="61">
        <v>2</v>
      </c>
      <c r="C13" s="62" t="s">
        <v>54</v>
      </c>
      <c r="D13" s="78">
        <v>6635</v>
      </c>
      <c r="E13" s="92" t="s">
        <v>57</v>
      </c>
      <c r="F13" s="50" t="s">
        <v>97</v>
      </c>
      <c r="G13" s="58">
        <v>171</v>
      </c>
      <c r="H13" s="51">
        <v>6</v>
      </c>
      <c r="I13" s="52">
        <v>17</v>
      </c>
    </row>
    <row r="14" spans="2:9" ht="13.5" customHeight="1">
      <c r="B14" s="67">
        <v>1</v>
      </c>
      <c r="C14" s="83" t="s">
        <v>56</v>
      </c>
      <c r="D14" s="69">
        <v>2473</v>
      </c>
      <c r="E14" s="92" t="s">
        <v>57</v>
      </c>
      <c r="F14" s="50" t="s">
        <v>98</v>
      </c>
      <c r="G14" s="58">
        <v>168.25</v>
      </c>
      <c r="H14" s="51">
        <v>7</v>
      </c>
      <c r="I14" s="52">
        <v>16</v>
      </c>
    </row>
    <row r="15" spans="2:9" ht="13.5" customHeight="1">
      <c r="B15" s="67">
        <v>9</v>
      </c>
      <c r="C15" s="68" t="s">
        <v>90</v>
      </c>
      <c r="D15" s="69">
        <v>3166</v>
      </c>
      <c r="E15" s="92" t="s">
        <v>57</v>
      </c>
      <c r="F15" s="50" t="s">
        <v>99</v>
      </c>
      <c r="G15" s="58">
        <v>108.85</v>
      </c>
      <c r="H15" s="51">
        <v>8</v>
      </c>
      <c r="I15" s="52">
        <v>15</v>
      </c>
    </row>
    <row r="16" spans="2:9" ht="13.5" customHeight="1">
      <c r="B16" s="67"/>
      <c r="C16" s="72"/>
      <c r="D16" s="69"/>
      <c r="E16" s="72"/>
      <c r="F16" s="53"/>
      <c r="G16" s="58"/>
      <c r="H16" s="51"/>
      <c r="I16" s="52"/>
    </row>
    <row r="17" spans="2:9" ht="13.5" customHeight="1">
      <c r="B17" s="61"/>
      <c r="C17" s="64"/>
      <c r="D17" s="49"/>
      <c r="E17" s="64"/>
      <c r="F17" s="53"/>
      <c r="G17" s="58"/>
      <c r="H17" s="51"/>
      <c r="I17" s="52"/>
    </row>
    <row r="18" spans="2:9" ht="13.5" customHeight="1">
      <c r="B18" s="67"/>
      <c r="C18" s="72"/>
      <c r="D18" s="69"/>
      <c r="E18" s="72"/>
      <c r="F18" s="53"/>
      <c r="G18" s="58"/>
      <c r="H18" s="51"/>
      <c r="I18" s="52"/>
    </row>
    <row r="19" spans="2:9" ht="13.5" customHeight="1">
      <c r="B19" s="61"/>
      <c r="C19" s="64"/>
      <c r="D19" s="49"/>
      <c r="E19" s="64"/>
      <c r="F19" s="53"/>
      <c r="G19" s="58"/>
      <c r="H19" s="51"/>
      <c r="I19" s="52"/>
    </row>
    <row r="20" spans="2:9" ht="13.5" customHeight="1">
      <c r="B20" s="67"/>
      <c r="C20" s="72"/>
      <c r="D20" s="69"/>
      <c r="E20" s="72"/>
      <c r="F20" s="53"/>
      <c r="G20" s="58"/>
      <c r="H20" s="51"/>
      <c r="I20" s="52"/>
    </row>
    <row r="21" spans="2:9" ht="13.5" customHeight="1" thickBot="1">
      <c r="B21" s="65"/>
      <c r="C21" s="66"/>
      <c r="D21" s="54"/>
      <c r="E21" s="66"/>
      <c r="F21" s="55"/>
      <c r="G21" s="59"/>
      <c r="H21" s="56"/>
      <c r="I21" s="57"/>
    </row>
    <row r="22" ht="15.75" thickTop="1"/>
    <row r="23" spans="4:6" ht="15">
      <c r="D23"/>
      <c r="E23"/>
      <c r="F23"/>
    </row>
    <row r="24" spans="4:6" ht="15">
      <c r="D24"/>
      <c r="E24"/>
      <c r="F24"/>
    </row>
    <row r="25" spans="4:6" ht="15">
      <c r="D25"/>
      <c r="E25"/>
      <c r="F25"/>
    </row>
    <row r="26" spans="4:6" ht="15">
      <c r="D26"/>
      <c r="E26"/>
      <c r="F26"/>
    </row>
    <row r="27" spans="4:6" ht="15">
      <c r="D27"/>
      <c r="E27"/>
      <c r="F27"/>
    </row>
    <row r="28" spans="4:6" ht="15">
      <c r="D28"/>
      <c r="E28"/>
      <c r="F28"/>
    </row>
  </sheetData>
  <sheetProtection/>
  <mergeCells count="2">
    <mergeCell ref="B4:I5"/>
    <mergeCell ref="B7:I7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8"/>
  <sheetViews>
    <sheetView zoomScalePageLayoutView="0" workbookViewId="0" topLeftCell="A1">
      <selection activeCell="F35" sqref="F35"/>
    </sheetView>
  </sheetViews>
  <sheetFormatPr defaultColWidth="11.421875" defaultRowHeight="12.75"/>
  <cols>
    <col min="2" max="2" width="10.28125" style="1" customWidth="1"/>
    <col min="3" max="3" width="38.28125" style="1" customWidth="1"/>
    <col min="4" max="4" width="13.28125" style="1" customWidth="1"/>
    <col min="5" max="5" width="15.7109375" style="1" customWidth="1"/>
    <col min="6" max="6" width="11.7109375" style="1" bestFit="1" customWidth="1"/>
    <col min="7" max="7" width="14.28125" style="0" bestFit="1" customWidth="1"/>
    <col min="8" max="8" width="17.8515625" style="0" customWidth="1"/>
    <col min="9" max="9" width="14.28125" style="0" customWidth="1"/>
    <col min="10" max="10" width="12.00390625" style="0" bestFit="1" customWidth="1"/>
  </cols>
  <sheetData>
    <row r="2" ht="17.25" customHeight="1" thickBot="1"/>
    <row r="3" spans="2:9" ht="408.75" customHeight="1" hidden="1" thickBot="1">
      <c r="B3" s="2"/>
      <c r="C3" s="2"/>
      <c r="D3" s="2"/>
      <c r="E3" s="2"/>
      <c r="F3" s="2"/>
      <c r="G3" s="2"/>
      <c r="H3" s="2"/>
      <c r="I3" s="2"/>
    </row>
    <row r="4" spans="2:9" ht="13.5" thickBot="1" thickTop="1">
      <c r="B4" s="198" t="s">
        <v>51</v>
      </c>
      <c r="C4" s="199"/>
      <c r="D4" s="199"/>
      <c r="E4" s="199"/>
      <c r="F4" s="199"/>
      <c r="G4" s="200"/>
      <c r="H4" s="200"/>
      <c r="I4" s="201"/>
    </row>
    <row r="5" spans="2:9" ht="9.75" customHeight="1" thickBot="1" thickTop="1">
      <c r="B5" s="202"/>
      <c r="C5" s="200"/>
      <c r="D5" s="200"/>
      <c r="E5" s="200"/>
      <c r="F5" s="200"/>
      <c r="G5" s="200"/>
      <c r="H5" s="200"/>
      <c r="I5" s="201"/>
    </row>
    <row r="6" spans="2:9" ht="25.5" customHeight="1" thickTop="1">
      <c r="B6" s="73" t="s">
        <v>48</v>
      </c>
      <c r="C6" s="44" t="s">
        <v>6</v>
      </c>
      <c r="D6" s="45" t="s">
        <v>46</v>
      </c>
      <c r="E6" s="44" t="s">
        <v>5</v>
      </c>
      <c r="F6" s="46" t="s">
        <v>8</v>
      </c>
      <c r="G6" s="60" t="s">
        <v>9</v>
      </c>
      <c r="H6" s="47" t="s">
        <v>10</v>
      </c>
      <c r="I6" s="48" t="s">
        <v>11</v>
      </c>
    </row>
    <row r="7" spans="2:9" ht="15">
      <c r="B7" s="195" t="s">
        <v>47</v>
      </c>
      <c r="C7" s="196"/>
      <c r="D7" s="196"/>
      <c r="E7" s="196"/>
      <c r="F7" s="196"/>
      <c r="G7" s="196"/>
      <c r="H7" s="196"/>
      <c r="I7" s="197"/>
    </row>
    <row r="8" spans="2:9" ht="13.5" customHeight="1">
      <c r="B8" s="67"/>
      <c r="C8" s="68"/>
      <c r="D8" s="69"/>
      <c r="E8" s="70"/>
      <c r="F8" s="50"/>
      <c r="G8" s="58"/>
      <c r="H8" s="51"/>
      <c r="I8" s="52"/>
    </row>
    <row r="9" spans="2:9" ht="13.5" customHeight="1">
      <c r="B9" s="61"/>
      <c r="C9" s="62"/>
      <c r="D9" s="49"/>
      <c r="E9" s="70"/>
      <c r="F9" s="50"/>
      <c r="G9" s="58"/>
      <c r="H9" s="51"/>
      <c r="I9" s="52"/>
    </row>
    <row r="10" spans="2:9" ht="13.5" customHeight="1">
      <c r="B10" s="67"/>
      <c r="C10" s="68"/>
      <c r="D10" s="81"/>
      <c r="E10" s="70"/>
      <c r="F10" s="50"/>
      <c r="G10" s="58"/>
      <c r="H10" s="51"/>
      <c r="I10" s="52"/>
    </row>
    <row r="11" spans="2:9" ht="13.5" customHeight="1">
      <c r="B11" s="61"/>
      <c r="C11" s="62"/>
      <c r="D11" s="82"/>
      <c r="E11" s="70"/>
      <c r="F11" s="50"/>
      <c r="G11" s="58"/>
      <c r="H11" s="51"/>
      <c r="I11" s="52"/>
    </row>
    <row r="12" spans="2:9" ht="13.5" customHeight="1">
      <c r="B12" s="67"/>
      <c r="C12" s="68"/>
      <c r="D12" s="81"/>
      <c r="E12" s="70"/>
      <c r="F12" s="50"/>
      <c r="G12" s="58"/>
      <c r="H12" s="51"/>
      <c r="I12" s="52"/>
    </row>
    <row r="13" spans="2:9" ht="13.5" customHeight="1">
      <c r="B13" s="61"/>
      <c r="C13" s="62"/>
      <c r="D13" s="81"/>
      <c r="E13" s="70"/>
      <c r="F13" s="50"/>
      <c r="G13" s="58"/>
      <c r="H13" s="51"/>
      <c r="I13" s="52"/>
    </row>
    <row r="14" spans="2:9" ht="13.5" customHeight="1">
      <c r="B14" s="67"/>
      <c r="C14" s="72"/>
      <c r="D14" s="69"/>
      <c r="E14" s="72"/>
      <c r="F14" s="53"/>
      <c r="G14" s="58"/>
      <c r="H14" s="51"/>
      <c r="I14" s="52"/>
    </row>
    <row r="15" spans="2:9" ht="13.5" customHeight="1">
      <c r="B15" s="61"/>
      <c r="C15" s="64"/>
      <c r="D15" s="49"/>
      <c r="E15" s="64"/>
      <c r="F15" s="53"/>
      <c r="G15" s="58"/>
      <c r="H15" s="51"/>
      <c r="I15" s="52"/>
    </row>
    <row r="16" spans="2:9" ht="13.5" customHeight="1">
      <c r="B16" s="67"/>
      <c r="C16" s="72"/>
      <c r="D16" s="69"/>
      <c r="E16" s="72"/>
      <c r="F16" s="53"/>
      <c r="G16" s="58"/>
      <c r="H16" s="51"/>
      <c r="I16" s="52"/>
    </row>
    <row r="17" spans="2:9" ht="13.5" customHeight="1">
      <c r="B17" s="61"/>
      <c r="C17" s="64"/>
      <c r="D17" s="49"/>
      <c r="E17" s="64"/>
      <c r="F17" s="53"/>
      <c r="G17" s="58"/>
      <c r="H17" s="51"/>
      <c r="I17" s="52"/>
    </row>
    <row r="18" spans="2:9" ht="13.5" customHeight="1">
      <c r="B18" s="67"/>
      <c r="C18" s="72"/>
      <c r="D18" s="69"/>
      <c r="E18" s="72"/>
      <c r="F18" s="53"/>
      <c r="G18" s="58"/>
      <c r="H18" s="51"/>
      <c r="I18" s="52"/>
    </row>
    <row r="19" spans="2:9" ht="13.5" customHeight="1">
      <c r="B19" s="61"/>
      <c r="C19" s="64"/>
      <c r="D19" s="49"/>
      <c r="E19" s="64"/>
      <c r="F19" s="53"/>
      <c r="G19" s="58"/>
      <c r="H19" s="51"/>
      <c r="I19" s="52"/>
    </row>
    <row r="20" spans="2:9" ht="13.5" customHeight="1">
      <c r="B20" s="67"/>
      <c r="C20" s="72"/>
      <c r="D20" s="69"/>
      <c r="E20" s="72"/>
      <c r="F20" s="53"/>
      <c r="G20" s="58"/>
      <c r="H20" s="51"/>
      <c r="I20" s="52"/>
    </row>
    <row r="21" spans="2:9" ht="13.5" customHeight="1" thickBot="1">
      <c r="B21" s="65"/>
      <c r="C21" s="66"/>
      <c r="D21" s="54"/>
      <c r="E21" s="66"/>
      <c r="F21" s="55"/>
      <c r="G21" s="59"/>
      <c r="H21" s="56"/>
      <c r="I21" s="57"/>
    </row>
    <row r="22" ht="15.75" thickTop="1"/>
    <row r="23" spans="4:6" ht="15">
      <c r="D23"/>
      <c r="E23"/>
      <c r="F23"/>
    </row>
    <row r="24" spans="4:6" ht="15">
      <c r="D24"/>
      <c r="E24"/>
      <c r="F24"/>
    </row>
    <row r="25" spans="4:6" ht="15">
      <c r="D25"/>
      <c r="E25"/>
      <c r="F25"/>
    </row>
    <row r="26" spans="4:6" ht="15">
      <c r="D26"/>
      <c r="E26"/>
      <c r="F26"/>
    </row>
    <row r="27" spans="4:6" ht="15">
      <c r="D27"/>
      <c r="E27"/>
      <c r="F27"/>
    </row>
    <row r="28" spans="4:6" ht="15">
      <c r="D28"/>
      <c r="E28"/>
      <c r="F28"/>
    </row>
  </sheetData>
  <sheetProtection/>
  <mergeCells count="2">
    <mergeCell ref="B4:I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J63"/>
  <sheetViews>
    <sheetView zoomScalePageLayoutView="0" workbookViewId="0" topLeftCell="A24">
      <selection activeCell="I32" sqref="I32"/>
    </sheetView>
  </sheetViews>
  <sheetFormatPr defaultColWidth="11.421875" defaultRowHeight="12.75"/>
  <cols>
    <col min="4" max="4" width="40.140625" style="0" customWidth="1"/>
    <col min="5" max="5" width="3.7109375" style="0" customWidth="1"/>
    <col min="6" max="6" width="4.28125" style="0" customWidth="1"/>
  </cols>
  <sheetData>
    <row r="4" spans="2:10" ht="12">
      <c r="B4" s="4"/>
      <c r="C4" s="4"/>
      <c r="D4" s="211"/>
      <c r="E4" s="211"/>
      <c r="F4" s="211"/>
      <c r="G4" s="211"/>
      <c r="H4" s="211"/>
      <c r="I4" s="211"/>
      <c r="J4" s="4"/>
    </row>
    <row r="5" spans="2:10" ht="18">
      <c r="B5" s="4"/>
      <c r="C5" s="4"/>
      <c r="D5" s="212" t="s">
        <v>44</v>
      </c>
      <c r="E5" s="212"/>
      <c r="F5" s="212"/>
      <c r="G5" s="212"/>
      <c r="H5" s="212"/>
      <c r="I5" s="212"/>
      <c r="J5" s="4"/>
    </row>
    <row r="6" spans="2:10" ht="26.25" customHeight="1" thickBot="1">
      <c r="B6" s="4"/>
      <c r="C6" s="5"/>
      <c r="D6" s="205" t="s">
        <v>45</v>
      </c>
      <c r="E6" s="206"/>
      <c r="F6" s="206"/>
      <c r="G6" s="206"/>
      <c r="H6" s="206"/>
      <c r="I6" s="206"/>
      <c r="J6" s="4"/>
    </row>
    <row r="7" spans="2:10" ht="18" thickTop="1">
      <c r="B7" s="4"/>
      <c r="C7" s="4"/>
      <c r="D7" s="6"/>
      <c r="E7" s="4"/>
      <c r="F7" s="4"/>
      <c r="G7" s="4"/>
      <c r="H7" s="4"/>
      <c r="I7" s="4"/>
      <c r="J7" s="4"/>
    </row>
    <row r="8" spans="2:10" ht="18">
      <c r="B8" s="4"/>
      <c r="C8" s="4"/>
      <c r="D8" s="6"/>
      <c r="E8" s="212"/>
      <c r="F8" s="213"/>
      <c r="G8" s="213"/>
      <c r="H8" s="213"/>
      <c r="I8" s="213"/>
      <c r="J8" s="4"/>
    </row>
    <row r="9" spans="2:10" ht="12">
      <c r="B9" s="4"/>
      <c r="C9" s="4"/>
      <c r="D9" s="4"/>
      <c r="E9" s="4"/>
      <c r="F9" s="4"/>
      <c r="G9" s="4"/>
      <c r="H9" s="4"/>
      <c r="I9" s="4"/>
      <c r="J9" s="4"/>
    </row>
    <row r="10" spans="2:10" ht="12.75" thickBot="1">
      <c r="B10" s="4"/>
      <c r="C10" s="4"/>
      <c r="D10" s="4"/>
      <c r="E10" s="4"/>
      <c r="F10" s="7"/>
      <c r="G10" s="4"/>
      <c r="H10" s="4"/>
      <c r="I10" s="4"/>
      <c r="J10" s="4"/>
    </row>
    <row r="11" spans="2:10" ht="13.5" thickBot="1" thickTop="1">
      <c r="B11" s="4"/>
      <c r="C11" s="8" t="s">
        <v>17</v>
      </c>
      <c r="D11" s="9" t="s">
        <v>18</v>
      </c>
      <c r="E11" s="209" t="s">
        <v>19</v>
      </c>
      <c r="F11" s="209"/>
      <c r="G11" s="9" t="s">
        <v>20</v>
      </c>
      <c r="H11" s="38" t="s">
        <v>21</v>
      </c>
      <c r="I11" s="31"/>
      <c r="J11" s="4"/>
    </row>
    <row r="12" spans="2:10" ht="13.5" thickBot="1" thickTop="1">
      <c r="B12" s="4"/>
      <c r="C12" s="4"/>
      <c r="D12" s="4"/>
      <c r="E12" s="4"/>
      <c r="F12" s="7"/>
      <c r="G12" s="4"/>
      <c r="H12" s="39"/>
      <c r="I12" s="27"/>
      <c r="J12" s="4"/>
    </row>
    <row r="13" spans="2:10" ht="13.5" thickBot="1" thickTop="1">
      <c r="B13" s="4"/>
      <c r="C13" s="210" t="s">
        <v>22</v>
      </c>
      <c r="D13" s="10" t="s">
        <v>23</v>
      </c>
      <c r="E13" s="11" t="s">
        <v>24</v>
      </c>
      <c r="F13" s="12">
        <v>1</v>
      </c>
      <c r="G13" s="88"/>
      <c r="H13" s="40"/>
      <c r="I13" s="32"/>
      <c r="J13" s="4"/>
    </row>
    <row r="14" spans="2:10" ht="13.5" thickBot="1" thickTop="1">
      <c r="B14" s="4"/>
      <c r="C14" s="210"/>
      <c r="D14" s="14" t="s">
        <v>25</v>
      </c>
      <c r="E14" s="15" t="s">
        <v>24</v>
      </c>
      <c r="F14" s="16">
        <v>2</v>
      </c>
      <c r="G14" s="88"/>
      <c r="H14" s="89"/>
      <c r="I14" s="32"/>
      <c r="J14" s="4"/>
    </row>
    <row r="15" spans="2:10" ht="13.5" thickBot="1" thickTop="1">
      <c r="B15" s="4"/>
      <c r="C15" s="210"/>
      <c r="D15" s="14" t="s">
        <v>26</v>
      </c>
      <c r="E15" s="15" t="s">
        <v>24</v>
      </c>
      <c r="F15" s="16">
        <v>8</v>
      </c>
      <c r="G15" s="17"/>
      <c r="H15" s="89"/>
      <c r="I15" s="32"/>
      <c r="J15" s="4"/>
    </row>
    <row r="16" spans="2:10" ht="13.5" thickBot="1" thickTop="1">
      <c r="B16" s="4"/>
      <c r="C16" s="210"/>
      <c r="D16" s="14" t="s">
        <v>27</v>
      </c>
      <c r="E16" s="15" t="s">
        <v>24</v>
      </c>
      <c r="F16" s="16">
        <v>6</v>
      </c>
      <c r="G16" s="17"/>
      <c r="H16" s="89"/>
      <c r="I16" s="32"/>
      <c r="J16" s="4"/>
    </row>
    <row r="17" spans="2:10" ht="13.5" thickBot="1" thickTop="1">
      <c r="B17" s="4"/>
      <c r="C17" s="210"/>
      <c r="D17" s="14" t="s">
        <v>28</v>
      </c>
      <c r="E17" s="15" t="s">
        <v>24</v>
      </c>
      <c r="F17" s="16">
        <v>2</v>
      </c>
      <c r="G17" s="17"/>
      <c r="H17" s="89"/>
      <c r="I17" s="32"/>
      <c r="J17" s="4"/>
    </row>
    <row r="18" spans="2:10" ht="13.5" thickBot="1" thickTop="1">
      <c r="B18" s="4"/>
      <c r="C18" s="210"/>
      <c r="D18" s="14" t="s">
        <v>29</v>
      </c>
      <c r="E18" s="15" t="s">
        <v>24</v>
      </c>
      <c r="F18" s="16">
        <v>6</v>
      </c>
      <c r="G18" s="17"/>
      <c r="H18" s="89"/>
      <c r="I18" s="32"/>
      <c r="J18" s="4"/>
    </row>
    <row r="19" spans="2:10" ht="13.5" thickBot="1" thickTop="1">
      <c r="B19" s="4"/>
      <c r="C19" s="210"/>
      <c r="D19" s="14" t="s">
        <v>30</v>
      </c>
      <c r="E19" s="15" t="s">
        <v>24</v>
      </c>
      <c r="F19" s="16">
        <v>12</v>
      </c>
      <c r="G19" s="17"/>
      <c r="H19" s="89"/>
      <c r="I19" s="32"/>
      <c r="J19" s="4"/>
    </row>
    <row r="20" spans="2:10" ht="13.5" thickBot="1" thickTop="1">
      <c r="B20" s="4"/>
      <c r="C20" s="210"/>
      <c r="D20" s="14" t="s">
        <v>31</v>
      </c>
      <c r="E20" s="15" t="s">
        <v>24</v>
      </c>
      <c r="F20" s="16">
        <v>12</v>
      </c>
      <c r="G20" s="17"/>
      <c r="H20" s="89"/>
      <c r="I20" s="32"/>
      <c r="J20" s="4"/>
    </row>
    <row r="21" spans="2:10" ht="13.5" thickBot="1" thickTop="1">
      <c r="B21" s="4"/>
      <c r="C21" s="210"/>
      <c r="D21" s="18" t="s">
        <v>32</v>
      </c>
      <c r="E21" s="19" t="s">
        <v>24</v>
      </c>
      <c r="F21" s="16">
        <v>14</v>
      </c>
      <c r="G21" s="17"/>
      <c r="H21" s="89"/>
      <c r="I21" s="32"/>
      <c r="J21" s="4"/>
    </row>
    <row r="22" spans="2:10" ht="13.5" thickBot="1" thickTop="1">
      <c r="B22" s="4"/>
      <c r="C22" s="210"/>
      <c r="D22" s="14" t="s">
        <v>33</v>
      </c>
      <c r="E22" s="15" t="s">
        <v>24</v>
      </c>
      <c r="F22" s="16">
        <v>7</v>
      </c>
      <c r="G22" s="17"/>
      <c r="H22" s="89"/>
      <c r="I22" s="32"/>
      <c r="J22" s="4"/>
    </row>
    <row r="23" spans="2:10" ht="13.5" thickBot="1" thickTop="1">
      <c r="B23" s="4"/>
      <c r="C23" s="210"/>
      <c r="D23" s="14" t="s">
        <v>34</v>
      </c>
      <c r="E23" s="15" t="s">
        <v>24</v>
      </c>
      <c r="F23" s="16">
        <v>18</v>
      </c>
      <c r="G23" s="17"/>
      <c r="H23" s="89"/>
      <c r="I23" s="32"/>
      <c r="J23" s="4"/>
    </row>
    <row r="24" spans="2:10" ht="13.5" thickBot="1" thickTop="1">
      <c r="B24" s="4"/>
      <c r="C24" s="210"/>
      <c r="D24" s="14" t="s">
        <v>35</v>
      </c>
      <c r="E24" s="15" t="s">
        <v>24</v>
      </c>
      <c r="F24" s="16">
        <v>10</v>
      </c>
      <c r="G24" s="17"/>
      <c r="H24" s="89"/>
      <c r="I24" s="32"/>
      <c r="J24" s="4"/>
    </row>
    <row r="25" spans="2:10" ht="13.5" thickBot="1" thickTop="1">
      <c r="B25" s="4"/>
      <c r="C25" s="210"/>
      <c r="D25" s="14" t="s">
        <v>36</v>
      </c>
      <c r="E25" s="15" t="s">
        <v>24</v>
      </c>
      <c r="F25" s="16">
        <v>10</v>
      </c>
      <c r="G25" s="17"/>
      <c r="H25" s="89"/>
      <c r="I25" s="32"/>
      <c r="J25" s="4"/>
    </row>
    <row r="26" spans="2:10" ht="13.5" thickBot="1" thickTop="1">
      <c r="B26" s="4"/>
      <c r="C26" s="210"/>
      <c r="D26" s="14" t="s">
        <v>37</v>
      </c>
      <c r="E26" s="19" t="s">
        <v>24</v>
      </c>
      <c r="F26" s="16">
        <v>10</v>
      </c>
      <c r="G26" s="17"/>
      <c r="H26" s="89"/>
      <c r="I26" s="32"/>
      <c r="J26" s="4"/>
    </row>
    <row r="27" spans="2:10" ht="13.5" thickBot="1" thickTop="1">
      <c r="B27" s="4"/>
      <c r="C27" s="210"/>
      <c r="D27" s="14" t="s">
        <v>38</v>
      </c>
      <c r="E27" s="19" t="s">
        <v>24</v>
      </c>
      <c r="F27" s="16">
        <v>8</v>
      </c>
      <c r="G27" s="17"/>
      <c r="H27" s="89"/>
      <c r="I27" s="32"/>
      <c r="J27" s="4"/>
    </row>
    <row r="28" spans="2:10" ht="13.5" thickBot="1" thickTop="1">
      <c r="B28" s="4"/>
      <c r="C28" s="210"/>
      <c r="D28" s="14" t="s">
        <v>39</v>
      </c>
      <c r="E28" s="20" t="s">
        <v>24</v>
      </c>
      <c r="F28" s="21">
        <v>5</v>
      </c>
      <c r="G28" s="17"/>
      <c r="H28" s="42"/>
      <c r="I28" s="32"/>
      <c r="J28" s="4"/>
    </row>
    <row r="29" spans="2:10" ht="13.5" thickBot="1" thickTop="1">
      <c r="B29" s="4"/>
      <c r="C29" s="22"/>
      <c r="D29" s="208" t="s">
        <v>40</v>
      </c>
      <c r="E29" s="208"/>
      <c r="F29" s="208"/>
      <c r="G29" s="23">
        <f>(G13*F13)+(G14*F14)+(G15*F15)+(G16*F16)+(G17*F17)+(G18*F18)+(G19*F19)+(G20*F20)+(G21*F21)+(G22*F22)+(G23*F23)+(G24*F24)+(G25*F25)+(G26*F26)+(G27*F27)+(G28*F28)</f>
        <v>0</v>
      </c>
      <c r="H29" s="23">
        <f>(H13*F13)+(H14*F14)+(H15*F15)+(H16*F16)+(H17*F17)+(H18*F18)+(H19*F19)+(H20*F20)+(H21*F21)+(H22*F22)+(H23*F23)+(H24*F24)+(H25*F25)+(H26*F26)+(H27*F27)+(H28*F28)</f>
        <v>0</v>
      </c>
      <c r="I29" s="32"/>
      <c r="J29" s="4"/>
    </row>
    <row r="30" spans="2:10" ht="12.75" thickTop="1">
      <c r="B30" s="4"/>
      <c r="C30" s="24"/>
      <c r="D30" s="25"/>
      <c r="E30" s="24"/>
      <c r="F30" s="26"/>
      <c r="G30" s="24"/>
      <c r="H30" s="24"/>
      <c r="I30" s="27"/>
      <c r="J30" s="4"/>
    </row>
    <row r="31" spans="2:10" ht="13.5" thickBot="1">
      <c r="B31" s="4"/>
      <c r="C31" s="27"/>
      <c r="D31" s="28"/>
      <c r="E31" s="27"/>
      <c r="F31" s="29"/>
      <c r="G31" s="203"/>
      <c r="H31" s="203"/>
      <c r="I31" s="33"/>
      <c r="J31" s="4"/>
    </row>
    <row r="32" spans="2:10" ht="13.5" thickBot="1" thickTop="1">
      <c r="B32" s="4"/>
      <c r="C32" s="4"/>
      <c r="D32" s="4"/>
      <c r="E32" s="34"/>
      <c r="F32" s="204" t="s">
        <v>41</v>
      </c>
      <c r="G32" s="204"/>
      <c r="H32" s="36">
        <f>(G29+H29)/2</f>
        <v>0</v>
      </c>
      <c r="I32" s="4"/>
      <c r="J32" s="4"/>
    </row>
    <row r="33" spans="2:10" ht="12.75" thickTop="1">
      <c r="B33" s="4"/>
      <c r="C33" s="4"/>
      <c r="D33" s="4"/>
      <c r="E33" s="4"/>
      <c r="F33" s="4"/>
      <c r="G33" s="4"/>
      <c r="H33" s="4"/>
      <c r="I33" s="4"/>
      <c r="J33" s="4"/>
    </row>
    <row r="34" spans="2:10" ht="12.75" thickBot="1">
      <c r="B34" s="4"/>
      <c r="C34" s="4"/>
      <c r="D34" s="4"/>
      <c r="E34" s="4"/>
      <c r="F34" s="4"/>
      <c r="G34" s="4"/>
      <c r="H34" s="4"/>
      <c r="I34" s="4"/>
      <c r="J34" s="4"/>
    </row>
    <row r="35" spans="2:10" ht="13.5" thickBot="1" thickTop="1">
      <c r="B35" s="4"/>
      <c r="C35" s="8" t="s">
        <v>17</v>
      </c>
      <c r="D35" s="9" t="s">
        <v>18</v>
      </c>
      <c r="E35" s="209" t="s">
        <v>19</v>
      </c>
      <c r="F35" s="209"/>
      <c r="G35" s="9" t="s">
        <v>20</v>
      </c>
      <c r="H35" s="38" t="s">
        <v>21</v>
      </c>
      <c r="I35" s="31"/>
      <c r="J35" s="4"/>
    </row>
    <row r="36" spans="2:10" ht="13.5" thickBot="1" thickTop="1">
      <c r="B36" s="4"/>
      <c r="C36" s="4"/>
      <c r="D36" s="4"/>
      <c r="E36" s="4"/>
      <c r="F36" s="7"/>
      <c r="G36" s="4"/>
      <c r="H36" s="39"/>
      <c r="I36" s="27"/>
      <c r="J36" s="4"/>
    </row>
    <row r="37" spans="2:10" ht="13.5" thickBot="1" thickTop="1">
      <c r="B37" s="4"/>
      <c r="C37" s="210" t="s">
        <v>42</v>
      </c>
      <c r="D37" s="10" t="s">
        <v>23</v>
      </c>
      <c r="E37" s="11" t="s">
        <v>24</v>
      </c>
      <c r="F37" s="12">
        <v>1</v>
      </c>
      <c r="G37" s="13"/>
      <c r="H37" s="43"/>
      <c r="I37" s="32"/>
      <c r="J37" s="4"/>
    </row>
    <row r="38" spans="2:10" ht="13.5" thickBot="1" thickTop="1">
      <c r="B38" s="4"/>
      <c r="C38" s="210"/>
      <c r="D38" s="14" t="s">
        <v>25</v>
      </c>
      <c r="E38" s="15" t="s">
        <v>24</v>
      </c>
      <c r="F38" s="16">
        <v>2</v>
      </c>
      <c r="G38" s="88"/>
      <c r="H38" s="41"/>
      <c r="I38" s="32"/>
      <c r="J38" s="4"/>
    </row>
    <row r="39" spans="2:10" ht="13.5" thickBot="1" thickTop="1">
      <c r="B39" s="4"/>
      <c r="C39" s="210"/>
      <c r="D39" s="14" t="s">
        <v>26</v>
      </c>
      <c r="E39" s="15" t="s">
        <v>24</v>
      </c>
      <c r="F39" s="16">
        <v>8</v>
      </c>
      <c r="G39" s="88"/>
      <c r="H39" s="41"/>
      <c r="I39" s="32"/>
      <c r="J39" s="4"/>
    </row>
    <row r="40" spans="2:10" ht="13.5" thickBot="1" thickTop="1">
      <c r="B40" s="4"/>
      <c r="C40" s="210"/>
      <c r="D40" s="14" t="s">
        <v>27</v>
      </c>
      <c r="E40" s="15" t="s">
        <v>24</v>
      </c>
      <c r="F40" s="16">
        <v>6</v>
      </c>
      <c r="G40" s="88"/>
      <c r="H40" s="41"/>
      <c r="I40" s="32"/>
      <c r="J40" s="4"/>
    </row>
    <row r="41" spans="2:10" ht="13.5" thickBot="1" thickTop="1">
      <c r="B41" s="4"/>
      <c r="C41" s="210"/>
      <c r="D41" s="14" t="s">
        <v>28</v>
      </c>
      <c r="E41" s="15" t="s">
        <v>24</v>
      </c>
      <c r="F41" s="16">
        <v>2</v>
      </c>
      <c r="G41" s="88"/>
      <c r="H41" s="41"/>
      <c r="I41" s="32"/>
      <c r="J41" s="4"/>
    </row>
    <row r="42" spans="2:10" ht="13.5" thickBot="1" thickTop="1">
      <c r="B42" s="4"/>
      <c r="C42" s="210"/>
      <c r="D42" s="14" t="s">
        <v>29</v>
      </c>
      <c r="E42" s="15" t="s">
        <v>24</v>
      </c>
      <c r="F42" s="16">
        <v>6</v>
      </c>
      <c r="G42" s="88"/>
      <c r="H42" s="41"/>
      <c r="I42" s="32"/>
      <c r="J42" s="4"/>
    </row>
    <row r="43" spans="2:10" ht="13.5" thickBot="1" thickTop="1">
      <c r="B43" s="4"/>
      <c r="C43" s="210"/>
      <c r="D43" s="14" t="s">
        <v>30</v>
      </c>
      <c r="E43" s="15" t="s">
        <v>24</v>
      </c>
      <c r="F43" s="16">
        <v>12</v>
      </c>
      <c r="G43" s="88"/>
      <c r="H43" s="41"/>
      <c r="I43" s="32"/>
      <c r="J43" s="4"/>
    </row>
    <row r="44" spans="2:10" ht="13.5" thickBot="1" thickTop="1">
      <c r="B44" s="4"/>
      <c r="C44" s="210"/>
      <c r="D44" s="14" t="s">
        <v>31</v>
      </c>
      <c r="E44" s="15" t="s">
        <v>24</v>
      </c>
      <c r="F44" s="16">
        <v>12</v>
      </c>
      <c r="G44" s="88"/>
      <c r="H44" s="41"/>
      <c r="I44" s="32"/>
      <c r="J44" s="4"/>
    </row>
    <row r="45" spans="2:10" ht="13.5" thickBot="1" thickTop="1">
      <c r="B45" s="4"/>
      <c r="C45" s="210"/>
      <c r="D45" s="18" t="s">
        <v>32</v>
      </c>
      <c r="E45" s="19" t="s">
        <v>24</v>
      </c>
      <c r="F45" s="16">
        <v>14</v>
      </c>
      <c r="G45" s="88"/>
      <c r="H45" s="41"/>
      <c r="I45" s="32"/>
      <c r="J45" s="4"/>
    </row>
    <row r="46" spans="2:10" ht="13.5" thickBot="1" thickTop="1">
      <c r="B46" s="4"/>
      <c r="C46" s="210"/>
      <c r="D46" s="14" t="s">
        <v>33</v>
      </c>
      <c r="E46" s="15" t="s">
        <v>24</v>
      </c>
      <c r="F46" s="16">
        <v>7</v>
      </c>
      <c r="G46" s="88"/>
      <c r="H46" s="41"/>
      <c r="I46" s="32"/>
      <c r="J46" s="4"/>
    </row>
    <row r="47" spans="2:10" ht="13.5" thickBot="1" thickTop="1">
      <c r="B47" s="4"/>
      <c r="C47" s="210"/>
      <c r="D47" s="14" t="s">
        <v>34</v>
      </c>
      <c r="E47" s="15" t="s">
        <v>24</v>
      </c>
      <c r="F47" s="16">
        <v>18</v>
      </c>
      <c r="G47" s="91"/>
      <c r="H47" s="41"/>
      <c r="I47" s="32"/>
      <c r="J47" s="4"/>
    </row>
    <row r="48" spans="2:10" ht="13.5" thickBot="1" thickTop="1">
      <c r="B48" s="4"/>
      <c r="C48" s="210"/>
      <c r="D48" s="14" t="s">
        <v>35</v>
      </c>
      <c r="E48" s="15" t="s">
        <v>24</v>
      </c>
      <c r="F48" s="16">
        <v>10</v>
      </c>
      <c r="G48" s="91"/>
      <c r="H48" s="41"/>
      <c r="I48" s="32"/>
      <c r="J48" s="4"/>
    </row>
    <row r="49" spans="2:10" ht="13.5" thickBot="1" thickTop="1">
      <c r="B49" s="4"/>
      <c r="C49" s="210"/>
      <c r="D49" s="14" t="s">
        <v>36</v>
      </c>
      <c r="E49" s="15" t="s">
        <v>24</v>
      </c>
      <c r="F49" s="16">
        <v>10</v>
      </c>
      <c r="G49" s="91"/>
      <c r="H49" s="41"/>
      <c r="I49" s="32"/>
      <c r="J49" s="4"/>
    </row>
    <row r="50" spans="2:10" ht="13.5" thickBot="1" thickTop="1">
      <c r="B50" s="4"/>
      <c r="C50" s="210"/>
      <c r="D50" s="14" t="s">
        <v>37</v>
      </c>
      <c r="E50" s="19" t="s">
        <v>24</v>
      </c>
      <c r="F50" s="16">
        <v>10</v>
      </c>
      <c r="G50" s="91"/>
      <c r="H50" s="41"/>
      <c r="I50" s="32"/>
      <c r="J50" s="4"/>
    </row>
    <row r="51" spans="2:10" ht="13.5" thickBot="1" thickTop="1">
      <c r="B51" s="4"/>
      <c r="C51" s="210"/>
      <c r="D51" s="14" t="s">
        <v>38</v>
      </c>
      <c r="E51" s="19" t="s">
        <v>24</v>
      </c>
      <c r="F51" s="16">
        <v>8</v>
      </c>
      <c r="G51" s="91"/>
      <c r="H51" s="41"/>
      <c r="I51" s="32"/>
      <c r="J51" s="4"/>
    </row>
    <row r="52" spans="2:10" ht="13.5" thickBot="1" thickTop="1">
      <c r="B52" s="4"/>
      <c r="C52" s="210"/>
      <c r="D52" s="14" t="s">
        <v>39</v>
      </c>
      <c r="E52" s="20" t="s">
        <v>24</v>
      </c>
      <c r="F52" s="21">
        <v>5</v>
      </c>
      <c r="G52" s="90"/>
      <c r="H52" s="42"/>
      <c r="I52" s="32"/>
      <c r="J52" s="4"/>
    </row>
    <row r="53" spans="2:10" ht="13.5" thickBot="1" thickTop="1">
      <c r="B53" s="4"/>
      <c r="C53" s="22"/>
      <c r="D53" s="208" t="s">
        <v>40</v>
      </c>
      <c r="E53" s="208"/>
      <c r="F53" s="208"/>
      <c r="G53" s="23">
        <f>(G37*F37)+(G38*F38)+(G39*F39)+(G40*F40)+(G41*F41)+(G42*F42)+(G43*F43)+(G44*F44)+(G45*F45)+(G46*F46)+(G47*F47)+(G48*F48)+(G49*F49)+(G50*F50)+(G51*F51)+(G52*F52)</f>
        <v>0</v>
      </c>
      <c r="H53" s="23">
        <f>(H37*F37)+(H38*F38)+(H39*F39)+(H40*F40)+(H41*F41)+(H42*F42)+(H43*F43)+(H44*F44)+(H45*F45)+(H46*F46)+(H47*F47)+(H48*F48)+(H49*F49)+(H50*F50)+(H51*F51)+(H52*F52)</f>
        <v>0</v>
      </c>
      <c r="I53" s="32"/>
      <c r="J53" s="4"/>
    </row>
    <row r="54" spans="2:10" ht="12.75" thickTop="1">
      <c r="B54" s="4"/>
      <c r="C54" s="24"/>
      <c r="D54" s="25"/>
      <c r="E54" s="24"/>
      <c r="F54" s="26"/>
      <c r="G54" s="24"/>
      <c r="H54" s="24"/>
      <c r="I54" s="27"/>
      <c r="J54" s="4"/>
    </row>
    <row r="55" spans="2:10" ht="13.5" thickBot="1">
      <c r="B55" s="4"/>
      <c r="C55" s="27"/>
      <c r="D55" s="28"/>
      <c r="E55" s="27"/>
      <c r="F55" s="29"/>
      <c r="G55" s="27"/>
      <c r="H55" s="27"/>
      <c r="I55" s="30"/>
      <c r="J55" s="4"/>
    </row>
    <row r="56" spans="2:10" ht="13.5" thickBot="1" thickTop="1">
      <c r="B56" s="4"/>
      <c r="C56" s="4"/>
      <c r="D56" s="4"/>
      <c r="E56" s="4"/>
      <c r="F56" s="204" t="s">
        <v>41</v>
      </c>
      <c r="G56" s="204"/>
      <c r="H56" s="36">
        <f>(G53+H53)/2</f>
        <v>0</v>
      </c>
      <c r="I56" s="4"/>
      <c r="J56" s="4"/>
    </row>
    <row r="57" spans="2:10" ht="13.5" thickTop="1">
      <c r="B57" s="4"/>
      <c r="C57" s="4"/>
      <c r="D57" s="4"/>
      <c r="E57" s="27"/>
      <c r="F57" s="27"/>
      <c r="G57" s="203"/>
      <c r="H57" s="203"/>
      <c r="I57" s="33"/>
      <c r="J57" s="4"/>
    </row>
    <row r="58" spans="2:10" ht="12">
      <c r="B58" s="4"/>
      <c r="C58" s="34"/>
      <c r="D58" s="34"/>
      <c r="E58" s="34"/>
      <c r="F58" s="34"/>
      <c r="G58" s="34"/>
      <c r="H58" s="34"/>
      <c r="I58" s="34"/>
      <c r="J58" s="4"/>
    </row>
    <row r="59" spans="2:10" ht="12.75">
      <c r="B59" s="4"/>
      <c r="C59" s="34"/>
      <c r="D59" s="35"/>
      <c r="E59" s="207"/>
      <c r="F59" s="207"/>
      <c r="G59" s="207"/>
      <c r="H59" s="37"/>
      <c r="I59" s="34"/>
      <c r="J59" s="4"/>
    </row>
    <row r="60" spans="2:10" ht="13.5" thickBot="1">
      <c r="B60" s="4"/>
      <c r="C60" s="4"/>
      <c r="D60" s="4"/>
      <c r="E60" s="207"/>
      <c r="F60" s="207"/>
      <c r="G60" s="207"/>
      <c r="H60" s="37"/>
      <c r="I60" s="4"/>
      <c r="J60" s="4"/>
    </row>
    <row r="61" spans="2:10" ht="13.5" thickBot="1" thickTop="1">
      <c r="B61" s="4"/>
      <c r="C61" s="4"/>
      <c r="D61" s="4"/>
      <c r="E61" s="204" t="s">
        <v>43</v>
      </c>
      <c r="F61" s="204"/>
      <c r="G61" s="204"/>
      <c r="H61" s="36">
        <f>(H32+H56)/2</f>
        <v>0</v>
      </c>
      <c r="I61" s="4"/>
      <c r="J61" s="4"/>
    </row>
    <row r="62" spans="2:10" ht="12.75" thickTop="1">
      <c r="B62" s="4"/>
      <c r="C62" s="4"/>
      <c r="D62" s="4"/>
      <c r="E62" s="4"/>
      <c r="F62" s="4"/>
      <c r="G62" s="4"/>
      <c r="H62" s="4"/>
      <c r="I62" s="4"/>
      <c r="J62" s="4"/>
    </row>
    <row r="63" spans="2:10" ht="12">
      <c r="B63" s="4"/>
      <c r="C63" s="4"/>
      <c r="D63" s="4"/>
      <c r="E63" s="4"/>
      <c r="F63" s="4"/>
      <c r="G63" s="4"/>
      <c r="H63" s="4"/>
      <c r="I63" s="4"/>
      <c r="J63" s="4"/>
    </row>
  </sheetData>
  <sheetProtection/>
  <mergeCells count="17">
    <mergeCell ref="E61:G61"/>
    <mergeCell ref="E35:F35"/>
    <mergeCell ref="C37:C52"/>
    <mergeCell ref="D53:F53"/>
    <mergeCell ref="G31:H31"/>
    <mergeCell ref="D4:I4"/>
    <mergeCell ref="D5:I5"/>
    <mergeCell ref="E8:I8"/>
    <mergeCell ref="E11:F11"/>
    <mergeCell ref="C13:C28"/>
    <mergeCell ref="G57:H57"/>
    <mergeCell ref="F32:G32"/>
    <mergeCell ref="F56:G56"/>
    <mergeCell ref="D6:I6"/>
    <mergeCell ref="E59:G59"/>
    <mergeCell ref="E60:G60"/>
    <mergeCell ref="D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Sánchez Romero, Francisco José</cp:lastModifiedBy>
  <dcterms:created xsi:type="dcterms:W3CDTF">2014-11-16T19:01:48Z</dcterms:created>
  <dcterms:modified xsi:type="dcterms:W3CDTF">2019-10-09T05:51:42Z</dcterms:modified>
  <cp:category/>
  <cp:version/>
  <cp:contentType/>
  <cp:contentStatus/>
</cp:coreProperties>
</file>