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yla\Desktop\aerea\Aeromodelismo\fun_fly\resultados\"/>
    </mc:Choice>
  </mc:AlternateContent>
  <xr:revisionPtr revIDLastSave="0" documentId="8_{C35C4869-497C-4DC2-8164-D8AFE2F2DDEE}" xr6:coauthVersionLast="45" xr6:coauthVersionMax="45" xr10:uidLastSave="{00000000-0000-0000-0000-000000000000}"/>
  <bookViews>
    <workbookView xWindow="-120" yWindow="-120" windowWidth="20730" windowHeight="11160"/>
  </bookViews>
  <sheets>
    <sheet name="INSCRITOS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5" i="10" l="1"/>
  <c r="P44" i="10"/>
  <c r="P43" i="10"/>
  <c r="P42" i="10"/>
  <c r="P41" i="10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8" i="10"/>
  <c r="R17" i="10"/>
  <c r="R19" i="10"/>
  <c r="R16" i="10"/>
  <c r="R14" i="10"/>
  <c r="R15" i="10"/>
  <c r="R12" i="10"/>
  <c r="R13" i="10"/>
  <c r="R11" i="10"/>
  <c r="R10" i="10"/>
  <c r="R9" i="10"/>
  <c r="R8" i="10"/>
  <c r="N45" i="10"/>
  <c r="N44" i="10"/>
  <c r="N43" i="10"/>
  <c r="N42" i="10"/>
  <c r="L45" i="10"/>
  <c r="L44" i="10"/>
  <c r="L43" i="10"/>
  <c r="L42" i="10"/>
  <c r="J45" i="10"/>
  <c r="J43" i="10"/>
  <c r="J42" i="10"/>
  <c r="J41" i="10"/>
  <c r="H44" i="10"/>
  <c r="H45" i="10"/>
  <c r="H42" i="10"/>
  <c r="H41" i="10"/>
  <c r="R42" i="10"/>
  <c r="R45" i="10"/>
  <c r="R44" i="10"/>
  <c r="R43" i="10"/>
  <c r="R41" i="10"/>
</calcChain>
</file>

<file path=xl/sharedStrings.xml><?xml version="1.0" encoding="utf-8"?>
<sst xmlns="http://schemas.openxmlformats.org/spreadsheetml/2006/main" count="101" uniqueCount="49">
  <si>
    <t>LIBELULA</t>
  </si>
  <si>
    <t>Puntos LIGA</t>
  </si>
  <si>
    <t>BOADILLA</t>
  </si>
  <si>
    <t>CLUB</t>
  </si>
  <si>
    <t>NOMBRE PILOTO</t>
  </si>
  <si>
    <t>DORSAL LIGA</t>
  </si>
  <si>
    <t>Puntuación Prueba</t>
  </si>
  <si>
    <t>BENJAMIN MORENO PALACIOS</t>
  </si>
  <si>
    <t>ALAS DE LA SIERRA</t>
  </si>
  <si>
    <t xml:space="preserve">TOTAL </t>
  </si>
  <si>
    <t>Nº LICENCIA</t>
  </si>
  <si>
    <t>FRECUENCIA</t>
  </si>
  <si>
    <t>1ª Prueba BOADILLA
20 Marzo</t>
  </si>
  <si>
    <t>2ª Prueba ALAS DE LA SIERRA
29 Mayo</t>
  </si>
  <si>
    <t>3ª Prueba RC MADRID 
17 Julio</t>
  </si>
  <si>
    <t>4ª Prueba ICARO
25 Septiembre</t>
  </si>
  <si>
    <t>5ª Prueba JUAN DE LA CIERVA
9 Octubre</t>
  </si>
  <si>
    <t>6ª Prueba LIBÉLULAA
6 Noviembre</t>
  </si>
  <si>
    <t>LUIS VELASCO JIMÉNEZ</t>
  </si>
  <si>
    <t>JUAN DE LA CIERVA</t>
  </si>
  <si>
    <t>ÁNGEL GÓMEZ</t>
  </si>
  <si>
    <t>JOSE LUIS VILLACAMPA</t>
  </si>
  <si>
    <t>DANIEL GÓMEZ</t>
  </si>
  <si>
    <t>FRANCISCO GARCÍA PALMERO</t>
  </si>
  <si>
    <t>CARLOS DAVID GUERRERO GARCÍA</t>
  </si>
  <si>
    <t>ICARO</t>
  </si>
  <si>
    <t xml:space="preserve">FRANCISCO GARCÍA MÉNDEZ  </t>
  </si>
  <si>
    <t>FRANCISCO SÁNCHEZ</t>
  </si>
  <si>
    <t>JOSE ALBERTO MORALES</t>
  </si>
  <si>
    <t>JOSÉ LÓPEZ SERRANO</t>
  </si>
  <si>
    <t xml:space="preserve">MIGUEL ÁNGEL HERNÁNDEZ </t>
  </si>
  <si>
    <t>JUANJO ENGO</t>
  </si>
  <si>
    <t>ÁNGEL BUENO</t>
  </si>
  <si>
    <t>JOSE MANUEL CARO</t>
  </si>
  <si>
    <t>CARLOS BLANCO MONTERO</t>
  </si>
  <si>
    <t>JOAQUIN CUEVAS</t>
  </si>
  <si>
    <t>JULIO CESAR RODRIGUEZ</t>
  </si>
  <si>
    <t>JULIAN BENITO</t>
  </si>
  <si>
    <t>ALFONSO TRIANO</t>
  </si>
  <si>
    <t>LIBÉLULA</t>
  </si>
  <si>
    <t xml:space="preserve">CARLOS SAN JOSE </t>
  </si>
  <si>
    <t>PICA Y ZUMBA</t>
  </si>
  <si>
    <t>IGNACIO DíAD de LIAÑO</t>
  </si>
  <si>
    <t>EDWING LOZADA</t>
  </si>
  <si>
    <t>ALVARO FERNANDEZ</t>
  </si>
  <si>
    <t>LIGA FAM FF 2011 - CLASIFICACIÓN INDIVIDUAL- 23 OCTUBRE  2011</t>
  </si>
  <si>
    <t>6ª Prueba LIBÉLULA
23 Octubre</t>
  </si>
  <si>
    <t>CIRIACO DE LA HORRA</t>
  </si>
  <si>
    <t>LIGA FAM FF 2011- CLASIFICACIÓN POR CLUBES - 23 OCTUBRE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</si>
</sst>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2" xfId="0" applyFont="1" applyFill="1" applyBorder="1" applyAlignment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1" fontId="5" fillId="4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" fontId="5" fillId="5" borderId="3" xfId="0" applyNumberFormat="1" applyFont="1" applyFill="1" applyBorder="1" applyAlignment="1">
      <alignment horizontal="center"/>
    </xf>
    <xf numFmtId="3" fontId="5" fillId="0" borderId="3" xfId="0" applyNumberFormat="1" applyFont="1" applyFill="1" applyBorder="1" applyAlignment="1">
      <alignment horizontal="center"/>
    </xf>
    <xf numFmtId="0" fontId="5" fillId="0" borderId="2" xfId="0" applyFont="1" applyBorder="1" applyAlignment="1"/>
    <xf numFmtId="0" fontId="5" fillId="0" borderId="3" xfId="0" applyFont="1" applyBorder="1"/>
    <xf numFmtId="3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0" borderId="4" xfId="0" applyFont="1" applyBorder="1" applyAlignment="1"/>
    <xf numFmtId="0" fontId="5" fillId="0" borderId="5" xfId="0" applyFont="1" applyBorder="1"/>
    <xf numFmtId="0" fontId="5" fillId="0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1" fontId="5" fillId="5" borderId="5" xfId="0" applyNumberFormat="1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1" fontId="5" fillId="4" borderId="5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1" fontId="4" fillId="4" borderId="5" xfId="0" applyNumberFormat="1" applyFont="1" applyFill="1" applyBorder="1" applyAlignment="1">
      <alignment horizontal="center"/>
    </xf>
    <xf numFmtId="1" fontId="5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1" fontId="5" fillId="8" borderId="5" xfId="0" applyNumberFormat="1" applyFont="1" applyFill="1" applyBorder="1" applyAlignment="1">
      <alignment horizontal="center"/>
    </xf>
    <xf numFmtId="1" fontId="5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1" fontId="5" fillId="9" borderId="5" xfId="0" applyNumberFormat="1" applyFont="1" applyFill="1" applyBorder="1" applyAlignment="1">
      <alignment horizontal="center"/>
    </xf>
    <xf numFmtId="1" fontId="5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0" borderId="24" xfId="0" applyFont="1" applyBorder="1" applyAlignment="1"/>
    <xf numFmtId="0" fontId="5" fillId="0" borderId="25" xfId="0" applyFont="1" applyBorder="1"/>
    <xf numFmtId="0" fontId="5" fillId="0" borderId="25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1" fontId="5" fillId="5" borderId="25" xfId="0" applyNumberFormat="1" applyFont="1" applyFill="1" applyBorder="1" applyAlignment="1">
      <alignment horizontal="center"/>
    </xf>
    <xf numFmtId="1" fontId="5" fillId="10" borderId="5" xfId="0" applyNumberFormat="1" applyFont="1" applyFill="1" applyBorder="1" applyAlignment="1">
      <alignment horizontal="center"/>
    </xf>
    <xf numFmtId="1" fontId="7" fillId="11" borderId="9" xfId="0" applyNumberFormat="1" applyFont="1" applyFill="1" applyBorder="1" applyAlignment="1">
      <alignment horizontal="center"/>
    </xf>
    <xf numFmtId="0" fontId="7" fillId="11" borderId="9" xfId="0" applyFont="1" applyFill="1" applyBorder="1" applyAlignment="1">
      <alignment horizontal="center"/>
    </xf>
    <xf numFmtId="1" fontId="7" fillId="11" borderId="26" xfId="0" applyNumberFormat="1" applyFont="1" applyFill="1" applyBorder="1" applyAlignment="1">
      <alignment horizontal="center"/>
    </xf>
    <xf numFmtId="1" fontId="7" fillId="11" borderId="27" xfId="0" applyNumberFormat="1" applyFont="1" applyFill="1" applyBorder="1" applyAlignment="1">
      <alignment horizontal="center"/>
    </xf>
    <xf numFmtId="1" fontId="7" fillId="11" borderId="9" xfId="0" applyNumberFormat="1" applyFont="1" applyFill="1" applyBorder="1"/>
    <xf numFmtId="1" fontId="7" fillId="11" borderId="27" xfId="0" applyNumberFormat="1" applyFont="1" applyFill="1" applyBorder="1"/>
    <xf numFmtId="0" fontId="4" fillId="0" borderId="3" xfId="0" applyFont="1" applyFill="1" applyBorder="1"/>
    <xf numFmtId="0" fontId="4" fillId="0" borderId="3" xfId="0" applyFont="1" applyBorder="1"/>
    <xf numFmtId="0" fontId="5" fillId="0" borderId="10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7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textRotation="90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 textRotation="90" wrapText="1"/>
    </xf>
    <xf numFmtId="0" fontId="5" fillId="7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zoomScale="66" workbookViewId="0">
      <selection activeCell="J11" sqref="J11"/>
    </sheetView>
  </sheetViews>
  <sheetFormatPr baseColWidth="10" defaultRowHeight="15" x14ac:dyDescent="0.2"/>
  <cols>
    <col min="1" max="1" width="14" style="1" customWidth="1"/>
    <col min="2" max="2" width="48.42578125" style="1" customWidth="1"/>
    <col min="3" max="3" width="18.85546875" style="1" customWidth="1"/>
    <col min="4" max="4" width="17.42578125" style="1" customWidth="1"/>
    <col min="5" max="5" width="32" style="1" bestFit="1" customWidth="1"/>
    <col min="6" max="6" width="15.7109375" style="1" customWidth="1"/>
    <col min="7" max="7" width="10.7109375" style="1" customWidth="1"/>
    <col min="8" max="8" width="14.5703125" customWidth="1"/>
    <col min="9" max="9" width="9.42578125" customWidth="1"/>
    <col min="10" max="10" width="15.5703125" customWidth="1"/>
    <col min="11" max="11" width="10.42578125" customWidth="1"/>
    <col min="12" max="12" width="15.7109375" customWidth="1"/>
    <col min="13" max="13" width="10.42578125" customWidth="1"/>
    <col min="14" max="14" width="16" customWidth="1"/>
    <col min="15" max="15" width="10.42578125" customWidth="1"/>
    <col min="16" max="16" width="14.42578125" customWidth="1"/>
    <col min="17" max="17" width="10.42578125" customWidth="1"/>
  </cols>
  <sheetData>
    <row r="1" spans="1:21" ht="15.75" thickBot="1" x14ac:dyDescent="0.25">
      <c r="B1" s="2"/>
      <c r="C1" s="2"/>
      <c r="D1" s="2"/>
      <c r="E1" s="3"/>
      <c r="F1" s="2"/>
    </row>
    <row r="2" spans="1:21" ht="13.5" thickTop="1" x14ac:dyDescent="0.2">
      <c r="A2" s="95" t="s">
        <v>45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8"/>
    </row>
    <row r="3" spans="1:21" ht="15.75" customHeight="1" x14ac:dyDescent="0.2">
      <c r="A3" s="99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100"/>
    </row>
    <row r="4" spans="1:21" ht="52.5" customHeight="1" x14ac:dyDescent="0.2">
      <c r="A4" s="104" t="s">
        <v>5</v>
      </c>
      <c r="B4" s="101" t="s">
        <v>4</v>
      </c>
      <c r="C4" s="101" t="s">
        <v>11</v>
      </c>
      <c r="D4" s="101" t="s">
        <v>10</v>
      </c>
      <c r="E4" s="101" t="s">
        <v>3</v>
      </c>
      <c r="F4" s="90" t="s">
        <v>12</v>
      </c>
      <c r="G4" s="90"/>
      <c r="H4" s="91" t="s">
        <v>13</v>
      </c>
      <c r="I4" s="91"/>
      <c r="J4" s="92" t="s">
        <v>14</v>
      </c>
      <c r="K4" s="92"/>
      <c r="L4" s="89" t="s">
        <v>15</v>
      </c>
      <c r="M4" s="89"/>
      <c r="N4" s="93" t="s">
        <v>16</v>
      </c>
      <c r="O4" s="93"/>
      <c r="P4" s="89" t="s">
        <v>46</v>
      </c>
      <c r="Q4" s="89"/>
      <c r="R4" s="103" t="s">
        <v>9</v>
      </c>
    </row>
    <row r="5" spans="1:21" ht="18.75" customHeight="1" x14ac:dyDescent="0.2">
      <c r="A5" s="105"/>
      <c r="B5" s="102"/>
      <c r="C5" s="102"/>
      <c r="D5" s="102"/>
      <c r="E5" s="102"/>
      <c r="F5" s="90" t="s">
        <v>6</v>
      </c>
      <c r="G5" s="90" t="s">
        <v>1</v>
      </c>
      <c r="H5" s="91" t="s">
        <v>6</v>
      </c>
      <c r="I5" s="91" t="s">
        <v>1</v>
      </c>
      <c r="J5" s="92" t="s">
        <v>6</v>
      </c>
      <c r="K5" s="92" t="s">
        <v>1</v>
      </c>
      <c r="L5" s="89" t="s">
        <v>6</v>
      </c>
      <c r="M5" s="89" t="s">
        <v>1</v>
      </c>
      <c r="N5" s="93" t="s">
        <v>6</v>
      </c>
      <c r="O5" s="93" t="s">
        <v>1</v>
      </c>
      <c r="P5" s="89" t="s">
        <v>6</v>
      </c>
      <c r="Q5" s="89" t="s">
        <v>1</v>
      </c>
      <c r="R5" s="103"/>
    </row>
    <row r="6" spans="1:21" ht="30" customHeight="1" x14ac:dyDescent="0.2">
      <c r="A6" s="105"/>
      <c r="B6" s="102"/>
      <c r="C6" s="102"/>
      <c r="D6" s="102"/>
      <c r="E6" s="102"/>
      <c r="F6" s="90"/>
      <c r="G6" s="90"/>
      <c r="H6" s="91"/>
      <c r="I6" s="91"/>
      <c r="J6" s="92"/>
      <c r="K6" s="92"/>
      <c r="L6" s="89"/>
      <c r="M6" s="89"/>
      <c r="N6" s="93"/>
      <c r="O6" s="93"/>
      <c r="P6" s="89"/>
      <c r="Q6" s="89"/>
      <c r="R6" s="103"/>
    </row>
    <row r="7" spans="1:21" x14ac:dyDescent="0.2">
      <c r="A7" s="76"/>
      <c r="B7" s="77"/>
      <c r="C7" s="77"/>
      <c r="D7" s="77"/>
      <c r="E7" s="77"/>
      <c r="F7" s="77"/>
      <c r="G7" s="77"/>
      <c r="H7" s="78"/>
      <c r="I7" s="78"/>
      <c r="J7" s="78"/>
      <c r="K7" s="78"/>
      <c r="L7" s="78"/>
      <c r="M7" s="78"/>
      <c r="N7" s="78"/>
      <c r="O7" s="78"/>
      <c r="P7" s="78"/>
      <c r="Q7" s="78"/>
      <c r="R7" s="79"/>
    </row>
    <row r="8" spans="1:21" ht="24.95" customHeight="1" x14ac:dyDescent="0.35">
      <c r="A8" s="8">
        <v>9</v>
      </c>
      <c r="B8" s="68" t="s">
        <v>27</v>
      </c>
      <c r="C8" s="10">
        <v>2.4</v>
      </c>
      <c r="D8" s="10"/>
      <c r="E8" s="11" t="s">
        <v>0</v>
      </c>
      <c r="F8" s="12">
        <v>104</v>
      </c>
      <c r="G8" s="34">
        <v>25</v>
      </c>
      <c r="H8" s="13">
        <v>66</v>
      </c>
      <c r="I8" s="38">
        <v>16</v>
      </c>
      <c r="J8" s="14">
        <v>81</v>
      </c>
      <c r="K8" s="40">
        <v>25</v>
      </c>
      <c r="L8" s="16">
        <v>0</v>
      </c>
      <c r="M8" s="16">
        <v>0</v>
      </c>
      <c r="N8" s="48">
        <v>92</v>
      </c>
      <c r="O8" s="48">
        <v>25</v>
      </c>
      <c r="P8" s="51">
        <v>115</v>
      </c>
      <c r="Q8" s="51">
        <v>25</v>
      </c>
      <c r="R8" s="62">
        <f t="shared" ref="R8:R32" si="0">G8+I8+K8+M8+O8+Q8-MIN(G8,I8,K8,M8,O8,Q8)</f>
        <v>116</v>
      </c>
    </row>
    <row r="9" spans="1:21" ht="24.95" customHeight="1" x14ac:dyDescent="0.35">
      <c r="A9" s="8">
        <v>5</v>
      </c>
      <c r="B9" s="68" t="s">
        <v>7</v>
      </c>
      <c r="C9" s="10">
        <v>2.4</v>
      </c>
      <c r="D9" s="10">
        <v>102986</v>
      </c>
      <c r="E9" s="11" t="s">
        <v>0</v>
      </c>
      <c r="F9" s="12">
        <v>103</v>
      </c>
      <c r="G9" s="34">
        <v>20</v>
      </c>
      <c r="H9" s="13">
        <v>93</v>
      </c>
      <c r="I9" s="39">
        <v>25</v>
      </c>
      <c r="J9" s="16">
        <v>0</v>
      </c>
      <c r="K9" s="16">
        <v>0</v>
      </c>
      <c r="L9" s="45">
        <v>92</v>
      </c>
      <c r="M9" s="45">
        <v>25</v>
      </c>
      <c r="N9" s="48">
        <v>24</v>
      </c>
      <c r="O9" s="48">
        <v>8</v>
      </c>
      <c r="P9" s="51">
        <v>88</v>
      </c>
      <c r="Q9" s="51">
        <v>20</v>
      </c>
      <c r="R9" s="62">
        <f t="shared" si="0"/>
        <v>98</v>
      </c>
      <c r="S9" s="7"/>
      <c r="T9" s="6"/>
      <c r="U9" s="6"/>
    </row>
    <row r="10" spans="1:21" ht="24.95" customHeight="1" x14ac:dyDescent="0.35">
      <c r="A10" s="8">
        <v>11</v>
      </c>
      <c r="B10" s="68" t="s">
        <v>29</v>
      </c>
      <c r="C10" s="17">
        <v>35170</v>
      </c>
      <c r="D10" s="10">
        <v>106136</v>
      </c>
      <c r="E10" s="11" t="s">
        <v>25</v>
      </c>
      <c r="F10" s="12">
        <v>91</v>
      </c>
      <c r="G10" s="34">
        <v>16</v>
      </c>
      <c r="H10" s="16">
        <v>0</v>
      </c>
      <c r="I10" s="16">
        <v>0</v>
      </c>
      <c r="J10" s="14">
        <v>80</v>
      </c>
      <c r="K10" s="40">
        <v>20</v>
      </c>
      <c r="L10" s="45">
        <v>82</v>
      </c>
      <c r="M10" s="45">
        <v>20</v>
      </c>
      <c r="N10" s="48">
        <v>64</v>
      </c>
      <c r="O10" s="48">
        <v>16</v>
      </c>
      <c r="P10" s="51">
        <v>78</v>
      </c>
      <c r="Q10" s="51">
        <v>16</v>
      </c>
      <c r="R10" s="62">
        <f t="shared" si="0"/>
        <v>88</v>
      </c>
      <c r="S10" s="7"/>
      <c r="T10" s="6"/>
      <c r="U10" s="6"/>
    </row>
    <row r="11" spans="1:21" ht="24.95" customHeight="1" x14ac:dyDescent="0.35">
      <c r="A11" s="8">
        <v>4</v>
      </c>
      <c r="B11" s="68" t="s">
        <v>22</v>
      </c>
      <c r="C11" s="10">
        <v>2.4</v>
      </c>
      <c r="D11" s="10"/>
      <c r="E11" s="11" t="s">
        <v>2</v>
      </c>
      <c r="F11" s="12">
        <v>60</v>
      </c>
      <c r="G11" s="35">
        <v>10</v>
      </c>
      <c r="H11" s="13">
        <v>90</v>
      </c>
      <c r="I11" s="38">
        <v>20</v>
      </c>
      <c r="J11" s="14">
        <v>21</v>
      </c>
      <c r="K11" s="40">
        <v>8</v>
      </c>
      <c r="L11" s="45">
        <v>74</v>
      </c>
      <c r="M11" s="45">
        <v>13</v>
      </c>
      <c r="N11" s="48">
        <v>67</v>
      </c>
      <c r="O11" s="48">
        <v>20</v>
      </c>
      <c r="P11" s="51">
        <v>62</v>
      </c>
      <c r="Q11" s="51">
        <v>13</v>
      </c>
      <c r="R11" s="62">
        <f t="shared" si="0"/>
        <v>76</v>
      </c>
      <c r="S11" s="7"/>
      <c r="T11" s="6"/>
      <c r="U11" s="6"/>
    </row>
    <row r="12" spans="1:21" ht="24.95" customHeight="1" x14ac:dyDescent="0.35">
      <c r="A12" s="18">
        <v>13</v>
      </c>
      <c r="B12" s="69" t="s">
        <v>31</v>
      </c>
      <c r="C12" s="20">
        <v>35060</v>
      </c>
      <c r="D12" s="21">
        <v>103228</v>
      </c>
      <c r="E12" s="19" t="s">
        <v>0</v>
      </c>
      <c r="F12" s="12">
        <v>44</v>
      </c>
      <c r="G12" s="34">
        <v>7</v>
      </c>
      <c r="H12" s="15">
        <v>43</v>
      </c>
      <c r="I12" s="39">
        <v>11</v>
      </c>
      <c r="J12" s="22">
        <v>42</v>
      </c>
      <c r="K12" s="41">
        <v>11</v>
      </c>
      <c r="L12" s="46">
        <v>37</v>
      </c>
      <c r="M12" s="46">
        <v>7</v>
      </c>
      <c r="N12" s="49">
        <v>58</v>
      </c>
      <c r="O12" s="49">
        <v>13</v>
      </c>
      <c r="P12" s="52">
        <v>48</v>
      </c>
      <c r="Q12" s="52">
        <v>10</v>
      </c>
      <c r="R12" s="63">
        <f t="shared" si="0"/>
        <v>52</v>
      </c>
      <c r="S12" s="7"/>
      <c r="T12" s="7"/>
      <c r="U12" s="7"/>
    </row>
    <row r="13" spans="1:21" ht="24.95" customHeight="1" x14ac:dyDescent="0.35">
      <c r="A13" s="8">
        <v>8</v>
      </c>
      <c r="B13" s="68" t="s">
        <v>26</v>
      </c>
      <c r="C13" s="10">
        <v>2.4</v>
      </c>
      <c r="D13" s="10"/>
      <c r="E13" s="11" t="s">
        <v>2</v>
      </c>
      <c r="F13" s="12">
        <v>33</v>
      </c>
      <c r="G13" s="34">
        <v>4</v>
      </c>
      <c r="H13" s="13">
        <v>40</v>
      </c>
      <c r="I13" s="38">
        <v>9</v>
      </c>
      <c r="J13" s="14">
        <v>44</v>
      </c>
      <c r="K13" s="40">
        <v>16</v>
      </c>
      <c r="L13" s="45">
        <v>66</v>
      </c>
      <c r="M13" s="45">
        <v>11</v>
      </c>
      <c r="N13" s="48">
        <v>34</v>
      </c>
      <c r="O13" s="48">
        <v>11</v>
      </c>
      <c r="P13" s="16">
        <v>0</v>
      </c>
      <c r="Q13" s="16">
        <v>0</v>
      </c>
      <c r="R13" s="62">
        <f t="shared" si="0"/>
        <v>51</v>
      </c>
      <c r="S13" s="7"/>
      <c r="T13" s="7"/>
      <c r="U13" s="7"/>
    </row>
    <row r="14" spans="1:21" ht="24.95" customHeight="1" x14ac:dyDescent="0.35">
      <c r="A14" s="18">
        <v>20</v>
      </c>
      <c r="B14" s="69" t="s">
        <v>38</v>
      </c>
      <c r="C14" s="20">
        <v>35030</v>
      </c>
      <c r="D14" s="21"/>
      <c r="E14" s="19" t="s">
        <v>2</v>
      </c>
      <c r="F14" s="12">
        <v>64</v>
      </c>
      <c r="G14" s="34">
        <v>11</v>
      </c>
      <c r="H14" s="23">
        <v>0</v>
      </c>
      <c r="I14" s="23">
        <v>0</v>
      </c>
      <c r="J14" s="23">
        <v>0</v>
      </c>
      <c r="K14" s="23">
        <v>0</v>
      </c>
      <c r="L14" s="46">
        <v>78</v>
      </c>
      <c r="M14" s="46">
        <v>16</v>
      </c>
      <c r="N14" s="49">
        <v>29</v>
      </c>
      <c r="O14" s="49">
        <v>9</v>
      </c>
      <c r="P14" s="52">
        <v>51</v>
      </c>
      <c r="Q14" s="52">
        <v>11</v>
      </c>
      <c r="R14" s="63">
        <f t="shared" si="0"/>
        <v>47</v>
      </c>
      <c r="S14" s="7"/>
      <c r="T14" s="7"/>
      <c r="U14" s="7"/>
    </row>
    <row r="15" spans="1:21" ht="24.95" customHeight="1" x14ac:dyDescent="0.35">
      <c r="A15" s="8">
        <v>6</v>
      </c>
      <c r="B15" s="68" t="s">
        <v>23</v>
      </c>
      <c r="C15" s="10">
        <v>2.4</v>
      </c>
      <c r="D15" s="10"/>
      <c r="E15" s="11" t="s">
        <v>2</v>
      </c>
      <c r="F15" s="12">
        <v>36</v>
      </c>
      <c r="G15" s="34">
        <v>5</v>
      </c>
      <c r="H15" s="13">
        <v>41</v>
      </c>
      <c r="I15" s="39">
        <v>10</v>
      </c>
      <c r="J15" s="14">
        <v>43</v>
      </c>
      <c r="K15" s="40">
        <v>13</v>
      </c>
      <c r="L15" s="45">
        <v>30</v>
      </c>
      <c r="M15" s="45">
        <v>6</v>
      </c>
      <c r="N15" s="48">
        <v>30</v>
      </c>
      <c r="O15" s="48">
        <v>10</v>
      </c>
      <c r="P15" s="16">
        <v>0</v>
      </c>
      <c r="Q15" s="16">
        <v>0</v>
      </c>
      <c r="R15" s="62">
        <f t="shared" si="0"/>
        <v>44</v>
      </c>
      <c r="S15" s="7"/>
      <c r="T15" s="7"/>
      <c r="U15" s="7"/>
    </row>
    <row r="16" spans="1:21" ht="24.95" customHeight="1" x14ac:dyDescent="0.35">
      <c r="A16" s="8">
        <v>2</v>
      </c>
      <c r="B16" s="68" t="s">
        <v>20</v>
      </c>
      <c r="C16" s="10">
        <v>2.4</v>
      </c>
      <c r="D16" s="10">
        <v>100508</v>
      </c>
      <c r="E16" s="11" t="s">
        <v>2</v>
      </c>
      <c r="F16" s="12">
        <v>29</v>
      </c>
      <c r="G16" s="34">
        <v>2</v>
      </c>
      <c r="H16" s="13">
        <v>17</v>
      </c>
      <c r="I16" s="38">
        <v>7</v>
      </c>
      <c r="J16" s="14">
        <v>35</v>
      </c>
      <c r="K16" s="40">
        <v>9</v>
      </c>
      <c r="L16" s="45">
        <v>47</v>
      </c>
      <c r="M16" s="45">
        <v>10</v>
      </c>
      <c r="N16" s="48">
        <v>21</v>
      </c>
      <c r="O16" s="48">
        <v>7</v>
      </c>
      <c r="P16" s="51">
        <v>15</v>
      </c>
      <c r="Q16" s="51">
        <v>8</v>
      </c>
      <c r="R16" s="62">
        <f t="shared" si="0"/>
        <v>41</v>
      </c>
      <c r="S16" s="7"/>
      <c r="T16" s="6"/>
      <c r="U16" s="6"/>
    </row>
    <row r="17" spans="1:21" ht="24.95" customHeight="1" x14ac:dyDescent="0.35">
      <c r="A17" s="8">
        <v>3</v>
      </c>
      <c r="B17" s="68" t="s">
        <v>21</v>
      </c>
      <c r="C17" s="10">
        <v>2.4</v>
      </c>
      <c r="D17" s="10">
        <v>109325</v>
      </c>
      <c r="E17" s="11" t="s">
        <v>8</v>
      </c>
      <c r="F17" s="12">
        <v>8</v>
      </c>
      <c r="G17" s="35">
        <v>1</v>
      </c>
      <c r="H17" s="13">
        <v>39</v>
      </c>
      <c r="I17" s="39">
        <v>8</v>
      </c>
      <c r="J17" s="14">
        <v>36</v>
      </c>
      <c r="K17" s="40">
        <v>10</v>
      </c>
      <c r="L17" s="16">
        <v>0</v>
      </c>
      <c r="M17" s="16">
        <v>0</v>
      </c>
      <c r="N17" s="16">
        <v>0</v>
      </c>
      <c r="O17" s="16">
        <v>0</v>
      </c>
      <c r="P17" s="51">
        <v>21</v>
      </c>
      <c r="Q17" s="51">
        <v>9</v>
      </c>
      <c r="R17" s="62">
        <f t="shared" si="0"/>
        <v>28</v>
      </c>
      <c r="S17" s="7"/>
      <c r="T17" s="7"/>
      <c r="U17" s="7"/>
    </row>
    <row r="18" spans="1:21" ht="24.95" customHeight="1" x14ac:dyDescent="0.35">
      <c r="A18" s="18">
        <v>15</v>
      </c>
      <c r="B18" s="69" t="s">
        <v>33</v>
      </c>
      <c r="C18" s="10">
        <v>2.4</v>
      </c>
      <c r="D18" s="21">
        <v>102806</v>
      </c>
      <c r="E18" s="19" t="s">
        <v>19</v>
      </c>
      <c r="F18" s="12">
        <v>3</v>
      </c>
      <c r="G18" s="34">
        <v>1</v>
      </c>
      <c r="H18" s="15">
        <v>14</v>
      </c>
      <c r="I18" s="39">
        <v>6</v>
      </c>
      <c r="J18" s="16">
        <v>0</v>
      </c>
      <c r="K18" s="23">
        <v>0</v>
      </c>
      <c r="L18" s="46">
        <v>4</v>
      </c>
      <c r="M18" s="46">
        <v>4</v>
      </c>
      <c r="N18" s="49">
        <v>13</v>
      </c>
      <c r="O18" s="49">
        <v>6</v>
      </c>
      <c r="P18" s="52">
        <v>3</v>
      </c>
      <c r="Q18" s="52">
        <v>7</v>
      </c>
      <c r="R18" s="63">
        <f t="shared" si="0"/>
        <v>24</v>
      </c>
      <c r="S18" s="7"/>
      <c r="T18" s="7"/>
      <c r="U18" s="7"/>
    </row>
    <row r="19" spans="1:21" ht="24.95" customHeight="1" x14ac:dyDescent="0.35">
      <c r="A19" s="18">
        <v>18</v>
      </c>
      <c r="B19" s="19" t="s">
        <v>36</v>
      </c>
      <c r="C19" s="20">
        <v>35200</v>
      </c>
      <c r="D19" s="21"/>
      <c r="E19" s="19" t="s">
        <v>2</v>
      </c>
      <c r="F19" s="12">
        <v>55</v>
      </c>
      <c r="G19" s="34">
        <v>8</v>
      </c>
      <c r="H19" s="15">
        <v>46</v>
      </c>
      <c r="I19" s="39">
        <v>13</v>
      </c>
      <c r="J19" s="23">
        <v>0</v>
      </c>
      <c r="K19" s="23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63">
        <f t="shared" si="0"/>
        <v>21</v>
      </c>
      <c r="S19" s="7"/>
      <c r="T19" s="7"/>
      <c r="U19" s="7"/>
    </row>
    <row r="20" spans="1:21" ht="24.95" customHeight="1" x14ac:dyDescent="0.35">
      <c r="A20" s="8">
        <v>1</v>
      </c>
      <c r="B20" s="68" t="s">
        <v>18</v>
      </c>
      <c r="C20" s="10">
        <v>2.4</v>
      </c>
      <c r="D20" s="10">
        <v>102303</v>
      </c>
      <c r="E20" s="11" t="s">
        <v>19</v>
      </c>
      <c r="F20" s="12">
        <v>19</v>
      </c>
      <c r="G20" s="34">
        <v>1</v>
      </c>
      <c r="H20" s="16">
        <v>0</v>
      </c>
      <c r="I20" s="23">
        <v>0</v>
      </c>
      <c r="J20" s="16">
        <v>0</v>
      </c>
      <c r="K20" s="23">
        <v>0</v>
      </c>
      <c r="L20" s="45">
        <v>46</v>
      </c>
      <c r="M20" s="45">
        <v>9</v>
      </c>
      <c r="N20" s="48">
        <v>11</v>
      </c>
      <c r="O20" s="48">
        <v>5</v>
      </c>
      <c r="P20" s="51">
        <v>3</v>
      </c>
      <c r="Q20" s="51">
        <v>6</v>
      </c>
      <c r="R20" s="62">
        <f t="shared" si="0"/>
        <v>21</v>
      </c>
      <c r="S20" s="7"/>
      <c r="T20" s="5"/>
      <c r="U20" s="5"/>
    </row>
    <row r="21" spans="1:21" ht="24.95" customHeight="1" x14ac:dyDescent="0.35">
      <c r="A21" s="18">
        <v>12</v>
      </c>
      <c r="B21" s="19" t="s">
        <v>30</v>
      </c>
      <c r="C21" s="10">
        <v>2.4</v>
      </c>
      <c r="D21" s="21">
        <v>102622</v>
      </c>
      <c r="E21" s="19" t="s">
        <v>25</v>
      </c>
      <c r="F21" s="12">
        <v>74</v>
      </c>
      <c r="G21" s="34">
        <v>13</v>
      </c>
      <c r="H21" s="23">
        <v>0</v>
      </c>
      <c r="I21" s="23">
        <v>0</v>
      </c>
      <c r="J21" s="23">
        <v>0</v>
      </c>
      <c r="K21" s="23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63">
        <f t="shared" si="0"/>
        <v>13</v>
      </c>
      <c r="S21" s="7"/>
      <c r="T21" s="7"/>
      <c r="U21" s="7"/>
    </row>
    <row r="22" spans="1:21" ht="24.95" customHeight="1" x14ac:dyDescent="0.35">
      <c r="A22" s="18">
        <v>23</v>
      </c>
      <c r="B22" s="19" t="s">
        <v>43</v>
      </c>
      <c r="C22" s="10">
        <v>2.4</v>
      </c>
      <c r="D22" s="21"/>
      <c r="E22" s="19" t="s">
        <v>25</v>
      </c>
      <c r="F22" s="23">
        <v>0</v>
      </c>
      <c r="G22" s="37">
        <v>0</v>
      </c>
      <c r="H22" s="23">
        <v>0</v>
      </c>
      <c r="I22" s="23">
        <v>0</v>
      </c>
      <c r="J22" s="23">
        <v>0</v>
      </c>
      <c r="K22" s="23">
        <v>0</v>
      </c>
      <c r="L22" s="46">
        <v>26</v>
      </c>
      <c r="M22" s="46">
        <v>5</v>
      </c>
      <c r="N22" s="49">
        <v>8</v>
      </c>
      <c r="O22" s="49">
        <v>4</v>
      </c>
      <c r="P22" s="16">
        <v>0</v>
      </c>
      <c r="Q22" s="16">
        <v>0</v>
      </c>
      <c r="R22" s="63">
        <f t="shared" si="0"/>
        <v>9</v>
      </c>
      <c r="S22" s="4"/>
      <c r="T22" s="5"/>
      <c r="U22" s="7"/>
    </row>
    <row r="23" spans="1:21" ht="24.95" customHeight="1" x14ac:dyDescent="0.35">
      <c r="A23" s="8">
        <v>7</v>
      </c>
      <c r="B23" s="9" t="s">
        <v>24</v>
      </c>
      <c r="C23" s="10">
        <v>2.4</v>
      </c>
      <c r="D23" s="10">
        <v>102112</v>
      </c>
      <c r="E23" s="11" t="s">
        <v>25</v>
      </c>
      <c r="F23" s="12">
        <v>59</v>
      </c>
      <c r="G23" s="34">
        <v>9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62">
        <f t="shared" si="0"/>
        <v>9</v>
      </c>
      <c r="S23" s="7"/>
      <c r="T23" s="7"/>
      <c r="U23" s="7"/>
    </row>
    <row r="24" spans="1:21" ht="24.95" customHeight="1" x14ac:dyDescent="0.35">
      <c r="A24" s="18">
        <v>19</v>
      </c>
      <c r="B24" s="69" t="s">
        <v>37</v>
      </c>
      <c r="C24" s="20">
        <v>35150</v>
      </c>
      <c r="D24" s="21"/>
      <c r="E24" s="19" t="s">
        <v>19</v>
      </c>
      <c r="F24" s="12">
        <v>11</v>
      </c>
      <c r="G24" s="34">
        <v>1</v>
      </c>
      <c r="H24" s="15">
        <v>4</v>
      </c>
      <c r="I24" s="39">
        <v>5</v>
      </c>
      <c r="J24" s="16">
        <v>0</v>
      </c>
      <c r="K24" s="23">
        <v>0</v>
      </c>
      <c r="L24" s="16">
        <v>0</v>
      </c>
      <c r="M24" s="16">
        <v>0</v>
      </c>
      <c r="N24" s="49">
        <v>6</v>
      </c>
      <c r="O24" s="49">
        <v>2</v>
      </c>
      <c r="P24" s="16">
        <v>0</v>
      </c>
      <c r="Q24" s="16">
        <v>0</v>
      </c>
      <c r="R24" s="63">
        <f t="shared" si="0"/>
        <v>8</v>
      </c>
    </row>
    <row r="25" spans="1:21" ht="24.95" customHeight="1" x14ac:dyDescent="0.35">
      <c r="A25" s="18">
        <v>22</v>
      </c>
      <c r="B25" s="19" t="s">
        <v>42</v>
      </c>
      <c r="C25" s="10">
        <v>2.4</v>
      </c>
      <c r="D25" s="21"/>
      <c r="E25" s="19" t="s">
        <v>25</v>
      </c>
      <c r="F25" s="23">
        <v>0</v>
      </c>
      <c r="G25" s="37">
        <v>0</v>
      </c>
      <c r="H25" s="23">
        <v>0</v>
      </c>
      <c r="I25" s="23">
        <v>0</v>
      </c>
      <c r="J25" s="23">
        <v>0</v>
      </c>
      <c r="K25" s="23">
        <v>0</v>
      </c>
      <c r="L25" s="46">
        <v>42</v>
      </c>
      <c r="M25" s="46">
        <v>8</v>
      </c>
      <c r="N25" s="16">
        <v>0</v>
      </c>
      <c r="O25" s="16">
        <v>0</v>
      </c>
      <c r="P25" s="16">
        <v>0</v>
      </c>
      <c r="Q25" s="16">
        <v>0</v>
      </c>
      <c r="R25" s="63">
        <f t="shared" si="0"/>
        <v>8</v>
      </c>
    </row>
    <row r="26" spans="1:21" ht="24.95" customHeight="1" x14ac:dyDescent="0.35">
      <c r="A26" s="18">
        <v>21</v>
      </c>
      <c r="B26" s="19" t="s">
        <v>40</v>
      </c>
      <c r="C26" s="10">
        <v>2.4</v>
      </c>
      <c r="D26" s="21"/>
      <c r="E26" s="19" t="s">
        <v>41</v>
      </c>
      <c r="F26" s="23">
        <v>0</v>
      </c>
      <c r="G26" s="37">
        <v>0</v>
      </c>
      <c r="H26" s="23">
        <v>0</v>
      </c>
      <c r="I26" s="23">
        <v>0</v>
      </c>
      <c r="J26" s="22">
        <v>1</v>
      </c>
      <c r="K26" s="41">
        <v>7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63">
        <f t="shared" si="0"/>
        <v>7</v>
      </c>
    </row>
    <row r="27" spans="1:21" ht="24.95" customHeight="1" x14ac:dyDescent="0.35">
      <c r="A27" s="18">
        <v>17</v>
      </c>
      <c r="B27" s="19" t="s">
        <v>35</v>
      </c>
      <c r="C27" s="20">
        <v>35080</v>
      </c>
      <c r="D27" s="21"/>
      <c r="E27" s="19" t="s">
        <v>0</v>
      </c>
      <c r="F27" s="12">
        <v>42</v>
      </c>
      <c r="G27" s="34">
        <v>6</v>
      </c>
      <c r="H27" s="23">
        <v>0</v>
      </c>
      <c r="I27" s="23">
        <v>0</v>
      </c>
      <c r="J27" s="23">
        <v>0</v>
      </c>
      <c r="K27" s="23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63">
        <f t="shared" si="0"/>
        <v>6</v>
      </c>
    </row>
    <row r="28" spans="1:21" ht="24.95" customHeight="1" x14ac:dyDescent="0.35">
      <c r="A28" s="18">
        <v>24</v>
      </c>
      <c r="B28" s="19" t="s">
        <v>44</v>
      </c>
      <c r="C28" s="10"/>
      <c r="D28" s="21"/>
      <c r="E28" s="19" t="s">
        <v>19</v>
      </c>
      <c r="F28" s="23">
        <v>0</v>
      </c>
      <c r="G28" s="23">
        <v>0</v>
      </c>
      <c r="H28" s="23">
        <v>0</v>
      </c>
      <c r="I28" s="23">
        <v>0</v>
      </c>
      <c r="J28" s="16">
        <v>0</v>
      </c>
      <c r="K28" s="23">
        <v>0</v>
      </c>
      <c r="L28" s="16">
        <v>0</v>
      </c>
      <c r="M28" s="16">
        <v>0</v>
      </c>
      <c r="N28" s="49">
        <v>7</v>
      </c>
      <c r="O28" s="49">
        <v>3</v>
      </c>
      <c r="P28" s="16">
        <v>0</v>
      </c>
      <c r="Q28" s="16">
        <v>0</v>
      </c>
      <c r="R28" s="63">
        <f t="shared" si="0"/>
        <v>3</v>
      </c>
    </row>
    <row r="29" spans="1:21" ht="24.95" customHeight="1" x14ac:dyDescent="0.35">
      <c r="A29" s="8">
        <v>10</v>
      </c>
      <c r="B29" s="9" t="s">
        <v>28</v>
      </c>
      <c r="C29" s="10">
        <v>2.4</v>
      </c>
      <c r="D29" s="10"/>
      <c r="E29" s="11" t="s">
        <v>2</v>
      </c>
      <c r="F29" s="12">
        <v>30</v>
      </c>
      <c r="G29" s="34">
        <v>3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62">
        <f t="shared" si="0"/>
        <v>3</v>
      </c>
    </row>
    <row r="30" spans="1:21" ht="24.95" customHeight="1" x14ac:dyDescent="0.35">
      <c r="A30" s="18">
        <v>14</v>
      </c>
      <c r="B30" s="19" t="s">
        <v>32</v>
      </c>
      <c r="C30" s="10">
        <v>2.4</v>
      </c>
      <c r="D30" s="21"/>
      <c r="E30" s="19" t="s">
        <v>2</v>
      </c>
      <c r="F30" s="12">
        <v>19</v>
      </c>
      <c r="G30" s="34">
        <v>1</v>
      </c>
      <c r="H30" s="23">
        <v>0</v>
      </c>
      <c r="I30" s="23">
        <v>0</v>
      </c>
      <c r="J30" s="23">
        <v>0</v>
      </c>
      <c r="K30" s="23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63">
        <f t="shared" si="0"/>
        <v>1</v>
      </c>
    </row>
    <row r="31" spans="1:21" ht="24.95" customHeight="1" x14ac:dyDescent="0.35">
      <c r="A31" s="53">
        <v>16</v>
      </c>
      <c r="B31" s="54" t="s">
        <v>34</v>
      </c>
      <c r="C31" s="55">
        <v>2.4</v>
      </c>
      <c r="D31" s="56">
        <v>103039</v>
      </c>
      <c r="E31" s="54" t="s">
        <v>19</v>
      </c>
      <c r="F31" s="57">
        <v>7</v>
      </c>
      <c r="G31" s="58">
        <v>1</v>
      </c>
      <c r="H31" s="59">
        <v>0</v>
      </c>
      <c r="I31" s="59">
        <v>0</v>
      </c>
      <c r="J31" s="60">
        <v>0</v>
      </c>
      <c r="K31" s="59">
        <v>0</v>
      </c>
      <c r="L31" s="60">
        <v>0</v>
      </c>
      <c r="M31" s="60">
        <v>0</v>
      </c>
      <c r="N31" s="60">
        <v>0</v>
      </c>
      <c r="O31" s="60">
        <v>0</v>
      </c>
      <c r="P31" s="16">
        <v>0</v>
      </c>
      <c r="Q31" s="16">
        <v>0</v>
      </c>
      <c r="R31" s="64">
        <f t="shared" si="0"/>
        <v>1</v>
      </c>
    </row>
    <row r="32" spans="1:21" ht="24.95" customHeight="1" thickBot="1" x14ac:dyDescent="0.4">
      <c r="A32" s="24">
        <v>25</v>
      </c>
      <c r="B32" s="25" t="s">
        <v>47</v>
      </c>
      <c r="C32" s="26">
        <v>2.4</v>
      </c>
      <c r="D32" s="27"/>
      <c r="E32" s="25" t="s">
        <v>0</v>
      </c>
      <c r="F32" s="28">
        <v>7</v>
      </c>
      <c r="G32" s="36">
        <v>1</v>
      </c>
      <c r="H32" s="29">
        <v>0</v>
      </c>
      <c r="I32" s="29">
        <v>0</v>
      </c>
      <c r="J32" s="30">
        <v>0</v>
      </c>
      <c r="K32" s="29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65">
        <f t="shared" si="0"/>
        <v>1</v>
      </c>
    </row>
    <row r="33" spans="1:18" ht="15.75" thickTop="1" x14ac:dyDescent="0.2"/>
    <row r="34" spans="1:18" ht="15.75" thickBot="1" x14ac:dyDescent="0.25"/>
    <row r="35" spans="1:18" ht="13.5" thickTop="1" x14ac:dyDescent="0.2">
      <c r="A35" s="95" t="s">
        <v>48</v>
      </c>
      <c r="B35" s="96"/>
      <c r="C35" s="96"/>
      <c r="D35" s="96"/>
      <c r="E35" s="96"/>
      <c r="F35" s="96"/>
      <c r="G35" s="96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8"/>
    </row>
    <row r="36" spans="1:18" ht="12.75" x14ac:dyDescent="0.2">
      <c r="A36" s="99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100"/>
    </row>
    <row r="37" spans="1:18" ht="18" x14ac:dyDescent="0.2">
      <c r="A37" s="80" t="s">
        <v>3</v>
      </c>
      <c r="B37" s="81"/>
      <c r="C37" s="81"/>
      <c r="D37" s="81"/>
      <c r="E37" s="82"/>
      <c r="F37" s="90" t="s">
        <v>12</v>
      </c>
      <c r="G37" s="90"/>
      <c r="H37" s="91" t="s">
        <v>13</v>
      </c>
      <c r="I37" s="91"/>
      <c r="J37" s="92" t="s">
        <v>14</v>
      </c>
      <c r="K37" s="92"/>
      <c r="L37" s="89" t="s">
        <v>15</v>
      </c>
      <c r="M37" s="89"/>
      <c r="N37" s="93" t="s">
        <v>16</v>
      </c>
      <c r="O37" s="93"/>
      <c r="P37" s="89" t="s">
        <v>17</v>
      </c>
      <c r="Q37" s="89"/>
      <c r="R37" s="94" t="s">
        <v>9</v>
      </c>
    </row>
    <row r="38" spans="1:18" ht="12.75" x14ac:dyDescent="0.2">
      <c r="A38" s="83"/>
      <c r="B38" s="84"/>
      <c r="C38" s="84"/>
      <c r="D38" s="84"/>
      <c r="E38" s="85"/>
      <c r="F38" s="90" t="s">
        <v>6</v>
      </c>
      <c r="G38" s="90" t="s">
        <v>1</v>
      </c>
      <c r="H38" s="91" t="s">
        <v>6</v>
      </c>
      <c r="I38" s="91" t="s">
        <v>1</v>
      </c>
      <c r="J38" s="92" t="s">
        <v>6</v>
      </c>
      <c r="K38" s="92" t="s">
        <v>1</v>
      </c>
      <c r="L38" s="89" t="s">
        <v>6</v>
      </c>
      <c r="M38" s="89" t="s">
        <v>1</v>
      </c>
      <c r="N38" s="93" t="s">
        <v>6</v>
      </c>
      <c r="O38" s="93" t="s">
        <v>1</v>
      </c>
      <c r="P38" s="89" t="s">
        <v>6</v>
      </c>
      <c r="Q38" s="89" t="s">
        <v>1</v>
      </c>
      <c r="R38" s="94"/>
    </row>
    <row r="39" spans="1:18" ht="39.75" customHeight="1" x14ac:dyDescent="0.2">
      <c r="A39" s="86"/>
      <c r="B39" s="87"/>
      <c r="C39" s="87"/>
      <c r="D39" s="87"/>
      <c r="E39" s="88"/>
      <c r="F39" s="90"/>
      <c r="G39" s="90"/>
      <c r="H39" s="91"/>
      <c r="I39" s="91"/>
      <c r="J39" s="92"/>
      <c r="K39" s="92"/>
      <c r="L39" s="89"/>
      <c r="M39" s="89"/>
      <c r="N39" s="93"/>
      <c r="O39" s="93"/>
      <c r="P39" s="89"/>
      <c r="Q39" s="89"/>
      <c r="R39" s="94"/>
    </row>
    <row r="40" spans="1:18" x14ac:dyDescent="0.2">
      <c r="A40" s="76"/>
      <c r="B40" s="77"/>
      <c r="C40" s="77"/>
      <c r="D40" s="77"/>
      <c r="E40" s="77"/>
      <c r="F40" s="77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9"/>
    </row>
    <row r="41" spans="1:18" ht="24.95" customHeight="1" x14ac:dyDescent="0.35">
      <c r="A41" s="70" t="s">
        <v>8</v>
      </c>
      <c r="B41" s="71"/>
      <c r="C41" s="71"/>
      <c r="D41" s="71"/>
      <c r="E41" s="72"/>
      <c r="F41" s="12">
        <v>8</v>
      </c>
      <c r="G41" s="34">
        <v>11</v>
      </c>
      <c r="H41" s="13">
        <f>H10</f>
        <v>0</v>
      </c>
      <c r="I41" s="39">
        <v>16</v>
      </c>
      <c r="J41" s="14">
        <f>J10</f>
        <v>80</v>
      </c>
      <c r="K41" s="40">
        <v>13</v>
      </c>
      <c r="L41" s="16">
        <v>0</v>
      </c>
      <c r="M41" s="16">
        <v>0</v>
      </c>
      <c r="N41" s="16">
        <v>0</v>
      </c>
      <c r="O41" s="16">
        <v>0</v>
      </c>
      <c r="P41" s="51">
        <f>P17</f>
        <v>21</v>
      </c>
      <c r="Q41" s="51">
        <v>13</v>
      </c>
      <c r="R41" s="66">
        <f>G41+I41+K41+M41+O41+Q41-MIN(G41,I41,K41,M41,O41,Q41)</f>
        <v>53</v>
      </c>
    </row>
    <row r="42" spans="1:18" ht="24.95" customHeight="1" x14ac:dyDescent="0.35">
      <c r="A42" s="70" t="s">
        <v>2</v>
      </c>
      <c r="B42" s="71"/>
      <c r="C42" s="71"/>
      <c r="D42" s="71"/>
      <c r="E42" s="72"/>
      <c r="F42" s="12">
        <v>179</v>
      </c>
      <c r="G42" s="34">
        <v>16</v>
      </c>
      <c r="H42" s="13">
        <f>H11+H25+H13</f>
        <v>130</v>
      </c>
      <c r="I42" s="39">
        <v>20</v>
      </c>
      <c r="J42" s="14">
        <f>J15+J13+J9</f>
        <v>87</v>
      </c>
      <c r="K42" s="40">
        <v>20</v>
      </c>
      <c r="L42" s="45">
        <f>L11+L12+L14</f>
        <v>189</v>
      </c>
      <c r="M42" s="45">
        <v>25</v>
      </c>
      <c r="N42" s="48">
        <f>N11+N12+N14</f>
        <v>154</v>
      </c>
      <c r="O42" s="48">
        <v>20</v>
      </c>
      <c r="P42" s="51">
        <f>P11+P14+P16</f>
        <v>128</v>
      </c>
      <c r="Q42" s="51">
        <v>20</v>
      </c>
      <c r="R42" s="66">
        <f>G42+I42+K42+M42+O42+Q42-MIN(G42,I42,K42,M42,O42,Q42)</f>
        <v>105</v>
      </c>
    </row>
    <row r="43" spans="1:18" ht="24.95" customHeight="1" x14ac:dyDescent="0.35">
      <c r="A43" s="70" t="s">
        <v>25</v>
      </c>
      <c r="B43" s="71"/>
      <c r="C43" s="71"/>
      <c r="D43" s="71"/>
      <c r="E43" s="72"/>
      <c r="F43" s="12">
        <v>224</v>
      </c>
      <c r="G43" s="34">
        <v>20</v>
      </c>
      <c r="H43" s="31">
        <v>0</v>
      </c>
      <c r="I43" s="16">
        <v>0</v>
      </c>
      <c r="J43" s="14">
        <f>J18</f>
        <v>0</v>
      </c>
      <c r="K43" s="40">
        <v>16</v>
      </c>
      <c r="L43" s="45">
        <f>L10+L23+L27</f>
        <v>82</v>
      </c>
      <c r="M43" s="45">
        <v>20</v>
      </c>
      <c r="N43" s="48">
        <f>N10</f>
        <v>64</v>
      </c>
      <c r="O43" s="48">
        <v>16</v>
      </c>
      <c r="P43" s="51">
        <f>P10</f>
        <v>78</v>
      </c>
      <c r="Q43" s="51">
        <v>16</v>
      </c>
      <c r="R43" s="66">
        <f>G43+I43+K43+M43+O43+Q43-MIN(G43,I43,K43,M43,O43,Q43)</f>
        <v>88</v>
      </c>
    </row>
    <row r="44" spans="1:18" ht="24.95" customHeight="1" x14ac:dyDescent="0.35">
      <c r="A44" s="70" t="s">
        <v>19</v>
      </c>
      <c r="B44" s="71"/>
      <c r="C44" s="71"/>
      <c r="D44" s="71"/>
      <c r="E44" s="72"/>
      <c r="F44" s="12">
        <v>90</v>
      </c>
      <c r="G44" s="35">
        <v>13</v>
      </c>
      <c r="H44" s="13">
        <f>H22+H26</f>
        <v>0</v>
      </c>
      <c r="I44" s="39">
        <v>13</v>
      </c>
      <c r="J44" s="16">
        <v>0</v>
      </c>
      <c r="K44" s="16">
        <v>0</v>
      </c>
      <c r="L44" s="45">
        <f>L20+L21</f>
        <v>46</v>
      </c>
      <c r="M44" s="45">
        <v>13</v>
      </c>
      <c r="N44" s="48">
        <f>N19+N20+N28</f>
        <v>18</v>
      </c>
      <c r="O44" s="48">
        <v>13</v>
      </c>
      <c r="P44" s="51">
        <f>P18+P20</f>
        <v>6</v>
      </c>
      <c r="Q44" s="51">
        <v>11</v>
      </c>
      <c r="R44" s="66">
        <f>G44+I44+K44+M44+O44+Q44-MIN(G44,I44,K44,M44,O44,Q44)</f>
        <v>63</v>
      </c>
    </row>
    <row r="45" spans="1:18" ht="24.95" customHeight="1" thickBot="1" x14ac:dyDescent="0.4">
      <c r="A45" s="73" t="s">
        <v>39</v>
      </c>
      <c r="B45" s="74"/>
      <c r="C45" s="74"/>
      <c r="D45" s="74"/>
      <c r="E45" s="75"/>
      <c r="F45" s="28">
        <v>251</v>
      </c>
      <c r="G45" s="42">
        <v>25</v>
      </c>
      <c r="H45" s="32">
        <f>H12+H16+H20</f>
        <v>60</v>
      </c>
      <c r="I45" s="43">
        <v>25</v>
      </c>
      <c r="J45" s="33">
        <f>J16+J20</f>
        <v>35</v>
      </c>
      <c r="K45" s="44">
        <v>25</v>
      </c>
      <c r="L45" s="47">
        <f>L8+L13+L9</f>
        <v>158</v>
      </c>
      <c r="M45" s="47">
        <v>16</v>
      </c>
      <c r="N45" s="50">
        <f>N8+N9+N13</f>
        <v>150</v>
      </c>
      <c r="O45" s="50">
        <v>25</v>
      </c>
      <c r="P45" s="61">
        <f>P8+P9+P12</f>
        <v>251</v>
      </c>
      <c r="Q45" s="61">
        <v>25</v>
      </c>
      <c r="R45" s="67">
        <f>G45+I45+K45+M45+O45+Q45-MIN(G45,I45,K45,M45,O45,Q45)</f>
        <v>125</v>
      </c>
    </row>
    <row r="46" spans="1:18" ht="15.75" thickTop="1" x14ac:dyDescent="0.2"/>
  </sheetData>
  <mergeCells count="53">
    <mergeCell ref="J4:K4"/>
    <mergeCell ref="L4:M4"/>
    <mergeCell ref="L5:L6"/>
    <mergeCell ref="M5:M6"/>
    <mergeCell ref="P4:Q4"/>
    <mergeCell ref="P5:P6"/>
    <mergeCell ref="Q5:Q6"/>
    <mergeCell ref="A2:R3"/>
    <mergeCell ref="G5:G6"/>
    <mergeCell ref="A4:A6"/>
    <mergeCell ref="B4:B6"/>
    <mergeCell ref="E4:E6"/>
    <mergeCell ref="D4:D6"/>
    <mergeCell ref="H5:H6"/>
    <mergeCell ref="I5:I6"/>
    <mergeCell ref="N4:O4"/>
    <mergeCell ref="N5:N6"/>
    <mergeCell ref="A35:R36"/>
    <mergeCell ref="F4:G4"/>
    <mergeCell ref="F5:F6"/>
    <mergeCell ref="A7:R7"/>
    <mergeCell ref="C4:C6"/>
    <mergeCell ref="J5:J6"/>
    <mergeCell ref="K5:K6"/>
    <mergeCell ref="R4:R6"/>
    <mergeCell ref="H4:I4"/>
    <mergeCell ref="O5:O6"/>
    <mergeCell ref="R37:R39"/>
    <mergeCell ref="L38:L39"/>
    <mergeCell ref="M38:M39"/>
    <mergeCell ref="N38:N39"/>
    <mergeCell ref="O38:O39"/>
    <mergeCell ref="P38:P39"/>
    <mergeCell ref="Q38:Q39"/>
    <mergeCell ref="J37:K37"/>
    <mergeCell ref="F38:F39"/>
    <mergeCell ref="G38:G39"/>
    <mergeCell ref="H38:H39"/>
    <mergeCell ref="N37:O37"/>
    <mergeCell ref="P37:Q37"/>
    <mergeCell ref="I38:I39"/>
    <mergeCell ref="J38:J39"/>
    <mergeCell ref="K38:K39"/>
    <mergeCell ref="A44:E44"/>
    <mergeCell ref="A45:E45"/>
    <mergeCell ref="A42:E42"/>
    <mergeCell ref="A40:R40"/>
    <mergeCell ref="A37:E39"/>
    <mergeCell ref="A41:E41"/>
    <mergeCell ref="A43:E43"/>
    <mergeCell ref="L37:M37"/>
    <mergeCell ref="F37:G37"/>
    <mergeCell ref="H37:I37"/>
  </mergeCells>
  <phoneticPr fontId="1" type="noConversion"/>
  <pageMargins left="0.75" right="0.75" top="0.33" bottom="0.32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INSCRITOS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leyla vivanco</cp:lastModifiedBy>
  <dcterms:created xsi:type="dcterms:W3CDTF">2009-04-06T17:11:25Z</dcterms:created>
  <dcterms:modified xsi:type="dcterms:W3CDTF">2020-04-22T11:55:46Z</dcterms:modified>
</cp:coreProperties>
</file>