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605" windowHeight="9435" activeTab="0"/>
  </bookViews>
  <sheets>
    <sheet name="PUNTUACIÓN PRUEBA" sheetId="1" r:id="rId1"/>
  </sheets>
  <externalReferences>
    <externalReference r:id="rId4"/>
  </externalReferences>
  <definedNames>
    <definedName name="_xlnm.Print_Area" localSheetId="0">'PUNTUACIÓN PRUEBA'!$A$2:$O$28</definedName>
  </definedNames>
  <calcPr fullCalcOnLoad="1"/>
</workbook>
</file>

<file path=xl/sharedStrings.xml><?xml version="1.0" encoding="utf-8"?>
<sst xmlns="http://schemas.openxmlformats.org/spreadsheetml/2006/main" count="62" uniqueCount="34">
  <si>
    <t>CLUB</t>
  </si>
  <si>
    <t>5ª PRUEBA Y CAMPEONATO AUTONÓMICO</t>
  </si>
  <si>
    <t>N1000</t>
  </si>
  <si>
    <t>Puntos</t>
  </si>
  <si>
    <t xml:space="preserve">JUECES </t>
  </si>
  <si>
    <t>DORSAL PILOTO</t>
  </si>
  <si>
    <t>VALE FAM</t>
  </si>
  <si>
    <t>PUNTUACIÓN 
Organizada con el criterio más conveniente para la especialidad y prueba</t>
  </si>
  <si>
    <r>
      <t xml:space="preserve">NOMBRE PILOTO/JUEZ
</t>
    </r>
    <r>
      <rPr>
        <sz val="12"/>
        <color indexed="10"/>
        <rFont val="Arial"/>
        <family val="2"/>
      </rPr>
      <t>(Nombre y Dos Apellidos)</t>
    </r>
  </si>
  <si>
    <r>
      <t xml:space="preserve">Nº LICENCIA FAM / u otra Territorial
(DNI si está en trámite)
</t>
    </r>
    <r>
      <rPr>
        <sz val="12"/>
        <color indexed="10"/>
        <rFont val="Arial"/>
        <family val="2"/>
      </rPr>
      <t>(IMPRESCINDIBLE)</t>
    </r>
  </si>
  <si>
    <t>JOSE LOPEZ OLIVARES</t>
  </si>
  <si>
    <t>PETIRROJO</t>
  </si>
  <si>
    <t>1º Concurso Liga Acrobacia Vuelo Circular OTS y Combate Velocidad Limitada   CLUB PETIRROJO</t>
  </si>
  <si>
    <t>ANTONIO REINA  ACEDO</t>
  </si>
  <si>
    <t>CATEGORIA  ACROBACIA OTS</t>
  </si>
  <si>
    <t>ALFREDO MORALES ZUMEL</t>
  </si>
  <si>
    <t>LUIS CID FUENTES</t>
  </si>
  <si>
    <t>JOSE LUIS LOPEZ ROMAN</t>
  </si>
  <si>
    <t>JOSE LUIS OTERINO PALMERO</t>
  </si>
  <si>
    <t>49154245W</t>
  </si>
  <si>
    <t>CATEGORIA  COMBATE VELOCIDAD LIMITADA</t>
  </si>
  <si>
    <t>CLUB TAJO TOLEDO</t>
  </si>
  <si>
    <t>2233805E</t>
  </si>
  <si>
    <t>5084908Q</t>
  </si>
  <si>
    <t>G</t>
  </si>
  <si>
    <t>P</t>
  </si>
  <si>
    <t>293/2014</t>
  </si>
  <si>
    <t>299/2014</t>
  </si>
  <si>
    <t>298/2014</t>
  </si>
  <si>
    <t>NACHO RIOJA GUTIERREZ</t>
  </si>
  <si>
    <t>ALICIA RIOJA GUTIERREZ</t>
  </si>
  <si>
    <t>ISABEL GUTIERREZ</t>
  </si>
  <si>
    <t>DANA MARQUEZ MORATA</t>
  </si>
  <si>
    <t>MARIO RIOJA GOMEZ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</si>
</sst>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6"/>
      <name val="Arial"/>
      <family val="2"/>
    </font>
    <font>
      <sz val="12"/>
      <color indexed="9"/>
      <name val="Arial"/>
      <family val="2"/>
    </font>
    <font>
      <sz val="12"/>
      <color indexed="55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/>
      <right/>
      <top/>
      <bottom style="medium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/>
      <top style="double"/>
      <bottom style="hair"/>
    </border>
    <border>
      <left style="hair"/>
      <right style="double"/>
      <top style="double"/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double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double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5" fillId="33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1" fontId="6" fillId="0" borderId="14" xfId="0" applyNumberFormat="1" applyFont="1" applyFill="1" applyBorder="1" applyAlignment="1">
      <alignment/>
    </xf>
    <xf numFmtId="1" fontId="0" fillId="34" borderId="0" xfId="0" applyNumberFormat="1" applyFill="1" applyAlignment="1">
      <alignment/>
    </xf>
    <xf numFmtId="1" fontId="0" fillId="0" borderId="0" xfId="0" applyNumberFormat="1" applyAlignment="1">
      <alignment/>
    </xf>
    <xf numFmtId="0" fontId="2" fillId="0" borderId="12" xfId="0" applyFont="1" applyBorder="1" applyAlignment="1">
      <alignment horizontal="center"/>
    </xf>
    <xf numFmtId="0" fontId="6" fillId="33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1" fontId="6" fillId="0" borderId="15" xfId="0" applyNumberFormat="1" applyFont="1" applyFill="1" applyBorder="1" applyAlignment="1">
      <alignment/>
    </xf>
    <xf numFmtId="1" fontId="2" fillId="0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1" fontId="2" fillId="0" borderId="17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/>
    </xf>
    <xf numFmtId="1" fontId="6" fillId="0" borderId="17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3" xfId="0" applyNumberFormat="1" applyFont="1" applyFill="1" applyBorder="1" applyAlignment="1" quotePrefix="1">
      <alignment horizontal="center"/>
    </xf>
    <xf numFmtId="164" fontId="11" fillId="0" borderId="14" xfId="46" applyNumberFormat="1" applyFont="1" applyFill="1" applyBorder="1" applyAlignment="1">
      <alignment/>
    </xf>
    <xf numFmtId="165" fontId="2" fillId="0" borderId="13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1" fontId="11" fillId="0" borderId="14" xfId="46" applyNumberFormat="1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0" borderId="18" xfId="0" applyFont="1" applyBorder="1" applyAlignment="1">
      <alignment horizontal="center"/>
    </xf>
    <xf numFmtId="0" fontId="9" fillId="36" borderId="19" xfId="0" applyFont="1" applyFill="1" applyBorder="1" applyAlignment="1">
      <alignment horizontal="center" vertical="center" wrapText="1"/>
    </xf>
    <xf numFmtId="0" fontId="9" fillId="36" borderId="20" xfId="0" applyFont="1" applyFill="1" applyBorder="1" applyAlignment="1">
      <alignment horizontal="center" vertical="center" wrapText="1"/>
    </xf>
    <xf numFmtId="0" fontId="9" fillId="36" borderId="21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/>
    </xf>
    <xf numFmtId="0" fontId="10" fillId="36" borderId="23" xfId="0" applyFont="1" applyFill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2" fillId="38" borderId="24" xfId="0" applyFont="1" applyFill="1" applyBorder="1" applyAlignment="1">
      <alignment horizontal="center" vertical="center" wrapText="1"/>
    </xf>
    <xf numFmtId="0" fontId="2" fillId="38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sromero\AppData\Local\Microsoft\Windows\Temporary%20Internet%20Files\Content.Outlook\GR54QAGS\F3P\RESULTADOS%20LIGA%20F3P%20(rv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NTUACIÓN PRUEBA"/>
      <sheetName val="Clasifficación"/>
      <sheetName val="Categoría C"/>
      <sheetName val="Categoría B"/>
      <sheetName val="Categoría 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tabSelected="1" zoomScale="80" zoomScaleNormal="80" zoomScalePageLayoutView="0" workbookViewId="0" topLeftCell="A1">
      <selection activeCell="A2" sqref="A2:O3"/>
    </sheetView>
  </sheetViews>
  <sheetFormatPr defaultColWidth="11.421875" defaultRowHeight="12.75" outlineLevelCol="1"/>
  <cols>
    <col min="1" max="1" width="11.00390625" style="1" customWidth="1"/>
    <col min="2" max="2" width="46.8515625" style="1" bestFit="1" customWidth="1"/>
    <col min="3" max="3" width="25.57421875" style="1" bestFit="1" customWidth="1"/>
    <col min="4" max="4" width="29.8515625" style="1" bestFit="1" customWidth="1"/>
    <col min="5" max="5" width="26.57421875" style="32" bestFit="1" customWidth="1"/>
    <col min="6" max="6" width="10.7109375" style="1" customWidth="1"/>
    <col min="7" max="7" width="12.57421875" style="1" customWidth="1"/>
    <col min="8" max="8" width="10.7109375" style="1" customWidth="1"/>
    <col min="9" max="9" width="12.57421875" style="1" customWidth="1"/>
    <col min="10" max="10" width="10.7109375" style="1" customWidth="1"/>
    <col min="11" max="11" width="12.57421875" style="1" customWidth="1"/>
    <col min="12" max="12" width="10.7109375" style="1" hidden="1" customWidth="1"/>
    <col min="13" max="13" width="12.57421875" style="1" hidden="1" customWidth="1"/>
    <col min="14" max="14" width="9.140625" style="0" customWidth="1"/>
    <col min="15" max="15" width="16.28125" style="0" bestFit="1" customWidth="1"/>
    <col min="16" max="17" width="12.421875" style="0" hidden="1" customWidth="1" outlineLevel="1"/>
    <col min="18" max="22" width="11.421875" style="0" hidden="1" customWidth="1" outlineLevel="1"/>
    <col min="23" max="23" width="12.00390625" style="0" bestFit="1" customWidth="1" collapsed="1"/>
  </cols>
  <sheetData>
    <row r="1" spans="2:13" ht="15.75" thickBot="1"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</row>
    <row r="2" spans="1:15" ht="13.5" thickTop="1">
      <c r="A2" s="44" t="s">
        <v>12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  <c r="O2" s="47"/>
    </row>
    <row r="3" spans="1:15" ht="15.75" customHeight="1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50"/>
      <c r="O3" s="51"/>
    </row>
    <row r="4" spans="1:21" ht="52.5" customHeight="1" thickBot="1">
      <c r="A4" s="52" t="s">
        <v>5</v>
      </c>
      <c r="B4" s="54" t="s">
        <v>8</v>
      </c>
      <c r="C4" s="54" t="s">
        <v>9</v>
      </c>
      <c r="D4" s="56" t="s">
        <v>0</v>
      </c>
      <c r="E4" s="56" t="s">
        <v>6</v>
      </c>
      <c r="F4" s="57" t="s">
        <v>7</v>
      </c>
      <c r="G4" s="58"/>
      <c r="H4" s="59"/>
      <c r="I4" s="59"/>
      <c r="J4" s="59"/>
      <c r="K4" s="59"/>
      <c r="L4" s="59"/>
      <c r="M4" s="59"/>
      <c r="N4" s="59"/>
      <c r="O4" s="60"/>
      <c r="P4" s="43" t="s">
        <v>1</v>
      </c>
      <c r="Q4" s="43"/>
      <c r="R4" s="43"/>
      <c r="S4" s="43"/>
      <c r="T4" s="43"/>
      <c r="U4" s="43"/>
    </row>
    <row r="5" spans="1:21" ht="30" customHeight="1" thickBot="1">
      <c r="A5" s="53"/>
      <c r="B5" s="55"/>
      <c r="C5" s="55"/>
      <c r="D5" s="55"/>
      <c r="E5" s="55"/>
      <c r="F5" s="61"/>
      <c r="G5" s="62"/>
      <c r="H5" s="62"/>
      <c r="I5" s="62"/>
      <c r="J5" s="62"/>
      <c r="K5" s="62"/>
      <c r="L5" s="62"/>
      <c r="M5" s="62"/>
      <c r="N5" s="62"/>
      <c r="O5" s="63"/>
      <c r="P5" s="4" t="s">
        <v>3</v>
      </c>
      <c r="Q5" s="5" t="s">
        <v>2</v>
      </c>
      <c r="R5" s="5" t="s">
        <v>3</v>
      </c>
      <c r="S5" s="5" t="s">
        <v>2</v>
      </c>
      <c r="T5" s="5" t="s">
        <v>3</v>
      </c>
      <c r="U5" s="5" t="s">
        <v>2</v>
      </c>
    </row>
    <row r="6" spans="1:15" ht="15">
      <c r="A6" s="38" t="s">
        <v>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</row>
    <row r="7" spans="1:15" ht="15">
      <c r="A7" s="6"/>
      <c r="B7" s="7" t="s">
        <v>13</v>
      </c>
      <c r="C7" s="7"/>
      <c r="D7" s="8" t="s">
        <v>11</v>
      </c>
      <c r="E7" s="10"/>
      <c r="F7" s="41"/>
      <c r="G7" s="41"/>
      <c r="H7" s="41"/>
      <c r="I7" s="41"/>
      <c r="J7" s="41"/>
      <c r="K7" s="41"/>
      <c r="L7" s="41"/>
      <c r="M7" s="41"/>
      <c r="N7" s="41"/>
      <c r="O7" s="42"/>
    </row>
    <row r="8" spans="1:15" ht="15">
      <c r="A8" s="6"/>
      <c r="B8" s="7" t="s">
        <v>31</v>
      </c>
      <c r="C8" s="7"/>
      <c r="D8" s="8" t="s">
        <v>21</v>
      </c>
      <c r="E8" s="10"/>
      <c r="F8" s="41"/>
      <c r="G8" s="41"/>
      <c r="H8" s="41"/>
      <c r="I8" s="41"/>
      <c r="J8" s="41"/>
      <c r="K8" s="41"/>
      <c r="L8" s="41"/>
      <c r="M8" s="41"/>
      <c r="N8" s="41"/>
      <c r="O8" s="42"/>
    </row>
    <row r="9" spans="1:15" ht="15">
      <c r="A9" s="38" t="s">
        <v>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0"/>
    </row>
    <row r="10" spans="1:22" ht="18">
      <c r="A10" s="6">
        <v>1</v>
      </c>
      <c r="B10" s="16" t="s">
        <v>15</v>
      </c>
      <c r="C10" s="30" t="s">
        <v>23</v>
      </c>
      <c r="D10" s="21" t="s">
        <v>16</v>
      </c>
      <c r="E10" s="30">
        <v>54</v>
      </c>
      <c r="F10" s="35">
        <v>237.5</v>
      </c>
      <c r="G10" s="20"/>
      <c r="H10" s="20"/>
      <c r="I10" s="20"/>
      <c r="J10" s="20"/>
      <c r="K10" s="20"/>
      <c r="L10" s="20"/>
      <c r="M10" s="20"/>
      <c r="N10" s="27"/>
      <c r="O10" s="34">
        <f>+F10+G10+H10+I10+J10</f>
        <v>237.5</v>
      </c>
      <c r="P10" s="13" t="e">
        <f>'[1]Categoría C'!#REF!</f>
        <v>#REF!</v>
      </c>
      <c r="Q10" s="13" t="e">
        <f aca="true" t="shared" si="0" ref="Q10:Q15">(P10*1000)/MAX(P$10:P$14)</f>
        <v>#REF!</v>
      </c>
      <c r="R10" s="13" t="e">
        <f>'[1]Categoría C'!#REF!</f>
        <v>#REF!</v>
      </c>
      <c r="S10" s="13" t="e">
        <f aca="true" t="shared" si="1" ref="S10:S15">(R10*1000)/MAX(R$10:R$14)</f>
        <v>#REF!</v>
      </c>
      <c r="T10" s="13" t="e">
        <f>'[1]Categoría C'!#REF!</f>
        <v>#REF!</v>
      </c>
      <c r="U10" s="13" t="e">
        <f aca="true" t="shared" si="2" ref="U10:U15">(T10*1000)/MAX(T$10:T$14)</f>
        <v>#REF!</v>
      </c>
      <c r="V10" s="14" t="e">
        <f aca="true" t="shared" si="3" ref="V10:V16">0.4*((Q10+U10)-MIN(Q10,U10))+0.6*S10</f>
        <v>#REF!</v>
      </c>
    </row>
    <row r="11" spans="1:22" ht="18">
      <c r="A11" s="15">
        <v>2</v>
      </c>
      <c r="B11" s="16" t="s">
        <v>17</v>
      </c>
      <c r="C11" s="30">
        <v>2078</v>
      </c>
      <c r="D11" s="21" t="s">
        <v>11</v>
      </c>
      <c r="E11" s="30">
        <v>55</v>
      </c>
      <c r="F11" s="35">
        <v>192.5</v>
      </c>
      <c r="G11" s="20"/>
      <c r="H11" s="20"/>
      <c r="I11" s="20"/>
      <c r="J11" s="20"/>
      <c r="K11" s="20"/>
      <c r="L11" s="20"/>
      <c r="M11" s="20"/>
      <c r="N11" s="27"/>
      <c r="O11" s="34">
        <f>+F11+G11+H11+I11+J11</f>
        <v>192.5</v>
      </c>
      <c r="P11" s="13" t="e">
        <f>'[1]Categoría C'!#REF!</f>
        <v>#REF!</v>
      </c>
      <c r="Q11" s="13" t="e">
        <f t="shared" si="0"/>
        <v>#REF!</v>
      </c>
      <c r="R11" s="13" t="e">
        <f>'[1]Categoría C'!#REF!</f>
        <v>#REF!</v>
      </c>
      <c r="S11" s="13" t="e">
        <f t="shared" si="1"/>
        <v>#REF!</v>
      </c>
      <c r="T11" s="13" t="e">
        <f>'[1]Categoría C'!#REF!</f>
        <v>#REF!</v>
      </c>
      <c r="U11" s="13" t="e">
        <f t="shared" si="2"/>
        <v>#REF!</v>
      </c>
      <c r="V11" s="14" t="e">
        <f t="shared" si="3"/>
        <v>#REF!</v>
      </c>
    </row>
    <row r="12" spans="1:22" ht="18">
      <c r="A12" s="6">
        <v>3</v>
      </c>
      <c r="B12" s="16" t="s">
        <v>10</v>
      </c>
      <c r="C12" s="10">
        <v>2087</v>
      </c>
      <c r="D12" s="21" t="s">
        <v>11</v>
      </c>
      <c r="E12" s="30">
        <v>57</v>
      </c>
      <c r="F12" s="35">
        <v>187.5</v>
      </c>
      <c r="G12" s="20"/>
      <c r="H12" s="20"/>
      <c r="I12" s="20"/>
      <c r="J12" s="20"/>
      <c r="K12" s="20"/>
      <c r="L12" s="20"/>
      <c r="M12" s="20"/>
      <c r="N12" s="27"/>
      <c r="O12" s="34">
        <f>+F12+G12+H12+I12+J12</f>
        <v>187.5</v>
      </c>
      <c r="P12" s="13" t="e">
        <f>'[1]Categoría C'!#REF!</f>
        <v>#REF!</v>
      </c>
      <c r="Q12" s="13" t="e">
        <f t="shared" si="0"/>
        <v>#REF!</v>
      </c>
      <c r="R12" s="13" t="e">
        <f>'[1]Categoría C'!#REF!</f>
        <v>#REF!</v>
      </c>
      <c r="S12" s="13" t="e">
        <f t="shared" si="1"/>
        <v>#REF!</v>
      </c>
      <c r="T12" s="13" t="e">
        <f>'[1]Categoría C'!#REF!</f>
        <v>#REF!</v>
      </c>
      <c r="U12" s="13" t="e">
        <f t="shared" si="2"/>
        <v>#REF!</v>
      </c>
      <c r="V12" s="14" t="e">
        <f t="shared" si="3"/>
        <v>#REF!</v>
      </c>
    </row>
    <row r="13" spans="1:22" ht="18">
      <c r="A13" s="6">
        <v>4</v>
      </c>
      <c r="B13" s="16" t="s">
        <v>18</v>
      </c>
      <c r="C13" s="10" t="s">
        <v>22</v>
      </c>
      <c r="D13" s="21" t="s">
        <v>16</v>
      </c>
      <c r="E13" s="30">
        <v>56</v>
      </c>
      <c r="F13" s="35">
        <v>112</v>
      </c>
      <c r="G13" s="20"/>
      <c r="H13" s="20"/>
      <c r="I13" s="20"/>
      <c r="J13" s="20"/>
      <c r="K13" s="20"/>
      <c r="L13" s="20"/>
      <c r="M13" s="20"/>
      <c r="N13" s="27"/>
      <c r="O13" s="34">
        <f>+F13+G13+H13+I13+J13</f>
        <v>112</v>
      </c>
      <c r="P13" s="13" t="e">
        <f>'[1]Categoría C'!#REF!</f>
        <v>#REF!</v>
      </c>
      <c r="Q13" s="13" t="e">
        <f t="shared" si="0"/>
        <v>#REF!</v>
      </c>
      <c r="R13" s="13" t="e">
        <f>'[1]Categoría C'!#REF!</f>
        <v>#REF!</v>
      </c>
      <c r="S13" s="13" t="e">
        <f t="shared" si="1"/>
        <v>#REF!</v>
      </c>
      <c r="T13" s="13" t="e">
        <f>'[1]Categoría C'!#REF!</f>
        <v>#REF!</v>
      </c>
      <c r="U13" s="13" t="e">
        <f t="shared" si="2"/>
        <v>#REF!</v>
      </c>
      <c r="V13" s="14" t="e">
        <f t="shared" si="3"/>
        <v>#REF!</v>
      </c>
    </row>
    <row r="14" spans="1:22" ht="18">
      <c r="A14" s="6">
        <v>5</v>
      </c>
      <c r="B14" s="29" t="s">
        <v>32</v>
      </c>
      <c r="C14" s="10" t="s">
        <v>19</v>
      </c>
      <c r="D14" s="21" t="s">
        <v>16</v>
      </c>
      <c r="E14" s="30">
        <v>53</v>
      </c>
      <c r="F14" s="35">
        <v>86</v>
      </c>
      <c r="G14" s="20"/>
      <c r="H14" s="20"/>
      <c r="I14" s="20"/>
      <c r="J14" s="20"/>
      <c r="K14" s="20"/>
      <c r="L14" s="20"/>
      <c r="M14" s="20"/>
      <c r="N14" s="27"/>
      <c r="O14" s="34">
        <f>+F14+G14+H14+I14+J14</f>
        <v>86</v>
      </c>
      <c r="P14" s="13" t="e">
        <f>'[1]Categoría C'!#REF!</f>
        <v>#REF!</v>
      </c>
      <c r="Q14" s="13" t="e">
        <f t="shared" si="0"/>
        <v>#REF!</v>
      </c>
      <c r="R14" s="13" t="e">
        <f>'[1]Categoría C'!#REF!</f>
        <v>#REF!</v>
      </c>
      <c r="S14" s="13" t="e">
        <f t="shared" si="1"/>
        <v>#REF!</v>
      </c>
      <c r="T14" s="13" t="e">
        <f>'[1]Categoría C'!#REF!</f>
        <v>#REF!</v>
      </c>
      <c r="U14" s="13" t="e">
        <f t="shared" si="2"/>
        <v>#REF!</v>
      </c>
      <c r="V14" s="14" t="e">
        <f t="shared" si="3"/>
        <v>#REF!</v>
      </c>
    </row>
    <row r="15" spans="1:22" ht="18">
      <c r="A15" s="6"/>
      <c r="B15" s="16"/>
      <c r="C15" s="10"/>
      <c r="D15" s="21"/>
      <c r="E15" s="30"/>
      <c r="F15" s="20"/>
      <c r="G15" s="20"/>
      <c r="H15" s="20"/>
      <c r="I15" s="20"/>
      <c r="J15" s="20"/>
      <c r="K15" s="20"/>
      <c r="L15" s="20"/>
      <c r="M15" s="20"/>
      <c r="N15" s="27"/>
      <c r="O15" s="34">
        <f>+F15+G15+H15+I15+J15</f>
        <v>0</v>
      </c>
      <c r="P15" s="13" t="e">
        <f>'[1]Categoría C'!#REF!</f>
        <v>#REF!</v>
      </c>
      <c r="Q15" s="13" t="e">
        <f t="shared" si="0"/>
        <v>#REF!</v>
      </c>
      <c r="R15" s="13" t="e">
        <f>'[1]Categoría C'!#REF!</f>
        <v>#REF!</v>
      </c>
      <c r="S15" s="13" t="e">
        <f t="shared" si="1"/>
        <v>#REF!</v>
      </c>
      <c r="T15" s="13" t="e">
        <f>'[1]Categoría C'!#REF!</f>
        <v>#REF!</v>
      </c>
      <c r="U15" s="13" t="e">
        <f t="shared" si="2"/>
        <v>#REF!</v>
      </c>
      <c r="V15" s="14" t="e">
        <f t="shared" si="3"/>
        <v>#REF!</v>
      </c>
    </row>
    <row r="16" spans="1:22" ht="18">
      <c r="A16" s="6"/>
      <c r="B16" s="16"/>
      <c r="C16" s="36"/>
      <c r="D16" s="21"/>
      <c r="E16" s="30"/>
      <c r="F16" s="20"/>
      <c r="G16" s="20"/>
      <c r="H16" s="20"/>
      <c r="I16" s="20"/>
      <c r="J16" s="20"/>
      <c r="K16" s="20"/>
      <c r="L16" s="20"/>
      <c r="M16" s="20"/>
      <c r="N16" s="27"/>
      <c r="O16" s="34">
        <f>+F16+G16+H16+I16+J16</f>
        <v>0</v>
      </c>
      <c r="P16" s="13" t="e">
        <f>#REF!</f>
        <v>#REF!</v>
      </c>
      <c r="Q16" s="13" t="e">
        <f>(P16*1000)/MAX(#REF!)</f>
        <v>#REF!</v>
      </c>
      <c r="R16" s="13" t="e">
        <f>#REF!</f>
        <v>#REF!</v>
      </c>
      <c r="S16" s="13" t="e">
        <f>(R16*1000)/MAX(#REF!)</f>
        <v>#REF!</v>
      </c>
      <c r="T16" s="13" t="e">
        <f>#REF!</f>
        <v>#REF!</v>
      </c>
      <c r="U16" s="13" t="e">
        <f>(T16*1000)/MAX(#REF!)</f>
        <v>#REF!</v>
      </c>
      <c r="V16" s="14" t="e">
        <f t="shared" si="3"/>
        <v>#REF!</v>
      </c>
    </row>
    <row r="17" spans="1:22" ht="15">
      <c r="A17" s="38" t="s">
        <v>20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40"/>
      <c r="P17" s="13"/>
      <c r="Q17" s="13"/>
      <c r="R17" s="13"/>
      <c r="S17" s="13"/>
      <c r="T17" s="13"/>
      <c r="U17" s="13"/>
      <c r="V17" s="14"/>
    </row>
    <row r="18" spans="1:22" ht="18">
      <c r="A18" s="6">
        <v>1</v>
      </c>
      <c r="B18" s="16" t="s">
        <v>33</v>
      </c>
      <c r="C18" s="10" t="s">
        <v>26</v>
      </c>
      <c r="D18" s="21" t="s">
        <v>21</v>
      </c>
      <c r="E18" s="30"/>
      <c r="F18" s="20" t="s">
        <v>24</v>
      </c>
      <c r="G18" s="20" t="s">
        <v>24</v>
      </c>
      <c r="H18" s="20" t="s">
        <v>24</v>
      </c>
      <c r="I18" s="20"/>
      <c r="J18" s="33"/>
      <c r="K18" s="20"/>
      <c r="L18" s="20"/>
      <c r="M18" s="20"/>
      <c r="N18" s="27"/>
      <c r="O18" s="37">
        <v>3</v>
      </c>
      <c r="P18" s="13"/>
      <c r="Q18" s="13"/>
      <c r="R18" s="13"/>
      <c r="S18" s="13"/>
      <c r="T18" s="13"/>
      <c r="U18" s="13"/>
      <c r="V18" s="14"/>
    </row>
    <row r="19" spans="1:22" ht="18">
      <c r="A19" s="6">
        <v>2</v>
      </c>
      <c r="B19" s="16" t="s">
        <v>29</v>
      </c>
      <c r="C19" s="30" t="s">
        <v>27</v>
      </c>
      <c r="D19" s="21" t="s">
        <v>21</v>
      </c>
      <c r="E19" s="30"/>
      <c r="F19" s="20" t="s">
        <v>24</v>
      </c>
      <c r="G19" s="20" t="s">
        <v>24</v>
      </c>
      <c r="H19" s="20" t="s">
        <v>25</v>
      </c>
      <c r="I19" s="20"/>
      <c r="J19" s="20"/>
      <c r="K19" s="20"/>
      <c r="L19" s="20"/>
      <c r="M19" s="20"/>
      <c r="N19" s="27"/>
      <c r="O19" s="37">
        <v>2</v>
      </c>
      <c r="P19" s="13" t="e">
        <f>#REF!</f>
        <v>#REF!</v>
      </c>
      <c r="Q19" s="13" t="e">
        <f>(P19*1000)/MAX(#REF!)</f>
        <v>#REF!</v>
      </c>
      <c r="R19" s="13" t="e">
        <f>#REF!</f>
        <v>#REF!</v>
      </c>
      <c r="S19" s="13" t="e">
        <f>(R19*1000)/MAX(#REF!)</f>
        <v>#REF!</v>
      </c>
      <c r="T19" s="13" t="e">
        <f>#REF!</f>
        <v>#REF!</v>
      </c>
      <c r="U19" s="13" t="e">
        <f>(T19*1000)/MAX(#REF!)</f>
        <v>#REF!</v>
      </c>
      <c r="V19" s="14" t="e">
        <f>0.4*((Q19+U19)-MIN(Q19,U19))+0.6*S19</f>
        <v>#REF!</v>
      </c>
    </row>
    <row r="20" spans="1:22" ht="18">
      <c r="A20" s="6">
        <v>3</v>
      </c>
      <c r="B20" s="16" t="s">
        <v>17</v>
      </c>
      <c r="C20" s="31">
        <v>2078</v>
      </c>
      <c r="D20" s="21" t="s">
        <v>11</v>
      </c>
      <c r="E20" s="30"/>
      <c r="F20" s="20" t="s">
        <v>25</v>
      </c>
      <c r="G20" s="20" t="s">
        <v>25</v>
      </c>
      <c r="H20" s="20" t="s">
        <v>24</v>
      </c>
      <c r="I20" s="20"/>
      <c r="J20" s="20"/>
      <c r="K20" s="20"/>
      <c r="L20" s="20"/>
      <c r="M20" s="20"/>
      <c r="N20" s="27"/>
      <c r="O20" s="37">
        <v>1</v>
      </c>
      <c r="P20" s="13" t="e">
        <f>#REF!</f>
        <v>#REF!</v>
      </c>
      <c r="Q20" s="13" t="e">
        <f>(P20*1000)/MAX(#REF!)</f>
        <v>#REF!</v>
      </c>
      <c r="R20" s="13" t="e">
        <f>#REF!</f>
        <v>#REF!</v>
      </c>
      <c r="S20" s="13" t="e">
        <f>(R20*1000)/MAX(#REF!)</f>
        <v>#REF!</v>
      </c>
      <c r="T20" s="13" t="e">
        <f>#REF!</f>
        <v>#REF!</v>
      </c>
      <c r="U20" s="13" t="e">
        <f>(T20*1000)/MAX(#REF!)</f>
        <v>#REF!</v>
      </c>
      <c r="V20" s="14" t="e">
        <f>0.4*((Q20+U20)-MIN(Q20,U20))+0.6*S20</f>
        <v>#REF!</v>
      </c>
    </row>
    <row r="21" spans="1:22" ht="18">
      <c r="A21" s="6">
        <v>4</v>
      </c>
      <c r="B21" s="16" t="s">
        <v>30</v>
      </c>
      <c r="C21" s="30" t="s">
        <v>28</v>
      </c>
      <c r="D21" s="21" t="s">
        <v>21</v>
      </c>
      <c r="E21" s="30"/>
      <c r="F21" s="20" t="s">
        <v>24</v>
      </c>
      <c r="G21" s="20" t="s">
        <v>25</v>
      </c>
      <c r="H21" s="20" t="s">
        <v>25</v>
      </c>
      <c r="I21" s="20"/>
      <c r="J21" s="20"/>
      <c r="K21" s="20"/>
      <c r="L21" s="20"/>
      <c r="M21" s="20"/>
      <c r="N21" s="27"/>
      <c r="O21" s="37">
        <v>1</v>
      </c>
      <c r="P21" s="13"/>
      <c r="Q21" s="13"/>
      <c r="R21" s="13"/>
      <c r="S21" s="13"/>
      <c r="T21" s="13"/>
      <c r="U21" s="13"/>
      <c r="V21" s="14"/>
    </row>
    <row r="22" spans="1:22" ht="15.75" customHeight="1">
      <c r="A22" s="6">
        <v>5</v>
      </c>
      <c r="B22" s="16" t="s">
        <v>10</v>
      </c>
      <c r="C22" s="30">
        <v>2087</v>
      </c>
      <c r="D22" s="21" t="s">
        <v>11</v>
      </c>
      <c r="E22" s="30">
        <v>52</v>
      </c>
      <c r="F22" s="20" t="s">
        <v>25</v>
      </c>
      <c r="G22" s="20" t="s">
        <v>25</v>
      </c>
      <c r="H22" s="20" t="s">
        <v>25</v>
      </c>
      <c r="I22" s="20"/>
      <c r="J22" s="20"/>
      <c r="K22" s="20"/>
      <c r="L22" s="20"/>
      <c r="M22" s="20"/>
      <c r="N22" s="27"/>
      <c r="O22" s="37">
        <v>0</v>
      </c>
      <c r="P22" s="13" t="e">
        <f>#REF!</f>
        <v>#REF!</v>
      </c>
      <c r="Q22" s="13" t="e">
        <f>(P22*1000)/MAX(#REF!)</f>
        <v>#REF!</v>
      </c>
      <c r="R22" s="13" t="e">
        <f>#REF!</f>
        <v>#REF!</v>
      </c>
      <c r="S22" s="13" t="e">
        <f>(R22*1000)/MAX(#REF!)</f>
        <v>#REF!</v>
      </c>
      <c r="T22" s="13" t="e">
        <f>#REF!</f>
        <v>#REF!</v>
      </c>
      <c r="U22" s="13" t="e">
        <f>(T22*1000)/MAX(#REF!)</f>
        <v>#REF!</v>
      </c>
      <c r="V22" s="14" t="e">
        <f>0.4*((Q22+U22)-MIN(Q22,U22))+0.6*S22</f>
        <v>#REF!</v>
      </c>
    </row>
    <row r="23" spans="1:22" ht="15.75">
      <c r="A23" s="6"/>
      <c r="B23" s="16"/>
      <c r="C23" s="11"/>
      <c r="D23" s="11"/>
      <c r="E23" s="30"/>
      <c r="F23" s="20"/>
      <c r="G23" s="20"/>
      <c r="H23" s="20"/>
      <c r="I23" s="20"/>
      <c r="J23" s="20"/>
      <c r="K23" s="20"/>
      <c r="L23" s="20"/>
      <c r="M23" s="20"/>
      <c r="N23" s="27"/>
      <c r="O23" s="12"/>
      <c r="P23" s="13" t="e">
        <f>#REF!</f>
        <v>#REF!</v>
      </c>
      <c r="Q23" s="13" t="e">
        <f>(P23*1000)/MAX(#REF!)</f>
        <v>#REF!</v>
      </c>
      <c r="R23" s="13" t="e">
        <f>#REF!</f>
        <v>#REF!</v>
      </c>
      <c r="S23" s="13" t="e">
        <f>(R23*1000)/MAX(#REF!)</f>
        <v>#REF!</v>
      </c>
      <c r="T23" s="13" t="e">
        <f>#REF!</f>
        <v>#REF!</v>
      </c>
      <c r="U23" s="13" t="e">
        <f>(T23*1000)/MAX(#REF!)</f>
        <v>#REF!</v>
      </c>
      <c r="V23" s="14" t="e">
        <f>0.4*((Q23+U23)-MIN(Q23,U23))+0.6*S23</f>
        <v>#REF!</v>
      </c>
    </row>
    <row r="24" spans="1:22" ht="17.25" customHeight="1">
      <c r="A24" s="6"/>
      <c r="B24" s="9"/>
      <c r="C24" s="11"/>
      <c r="D24" s="11"/>
      <c r="E24" s="30"/>
      <c r="F24" s="20"/>
      <c r="G24" s="20"/>
      <c r="H24" s="20"/>
      <c r="I24" s="20"/>
      <c r="J24" s="20"/>
      <c r="K24" s="20"/>
      <c r="L24" s="20"/>
      <c r="M24" s="20"/>
      <c r="N24" s="27"/>
      <c r="O24" s="12"/>
      <c r="P24" s="13" t="e">
        <f>#REF!</f>
        <v>#REF!</v>
      </c>
      <c r="Q24" s="13" t="e">
        <f>(P24*1000)/MAX(#REF!)</f>
        <v>#REF!</v>
      </c>
      <c r="R24" s="13" t="e">
        <f>#REF!</f>
        <v>#REF!</v>
      </c>
      <c r="S24" s="13" t="e">
        <f>(R24*1000)/MAX(#REF!)</f>
        <v>#REF!</v>
      </c>
      <c r="T24" s="13" t="e">
        <f>#REF!</f>
        <v>#REF!</v>
      </c>
      <c r="U24" s="13" t="e">
        <f>(T24*1000)/MAX(#REF!)</f>
        <v>#REF!</v>
      </c>
      <c r="V24" s="14" t="e">
        <f>0.4*((Q24+U24)-MIN(Q24,U24))+0.6*S24</f>
        <v>#REF!</v>
      </c>
    </row>
    <row r="25" spans="1:22" ht="15.75">
      <c r="A25" s="6"/>
      <c r="B25" s="16"/>
      <c r="C25" s="10"/>
      <c r="D25" s="11"/>
      <c r="E25" s="30"/>
      <c r="F25" s="20"/>
      <c r="G25" s="20"/>
      <c r="H25" s="20"/>
      <c r="I25" s="20"/>
      <c r="J25" s="20"/>
      <c r="K25" s="20"/>
      <c r="L25" s="20"/>
      <c r="M25" s="20"/>
      <c r="N25" s="27"/>
      <c r="O25" s="12"/>
      <c r="P25" s="13" t="e">
        <f>#REF!</f>
        <v>#REF!</v>
      </c>
      <c r="Q25" s="13" t="e">
        <f>(P25*1000)/MAX(#REF!)</f>
        <v>#REF!</v>
      </c>
      <c r="R25" s="13" t="e">
        <f>#REF!</f>
        <v>#REF!</v>
      </c>
      <c r="S25" s="13" t="e">
        <f>(R25*1000)/MAX(#REF!)</f>
        <v>#REF!</v>
      </c>
      <c r="T25" s="13" t="e">
        <f>#REF!</f>
        <v>#REF!</v>
      </c>
      <c r="U25" s="13" t="e">
        <f>(T25*1000)/MAX(#REF!)</f>
        <v>#REF!</v>
      </c>
      <c r="V25" s="14" t="e">
        <f>0.4*((Q25+U25)-MIN(Q25,U25))+0.6*S25</f>
        <v>#REF!</v>
      </c>
    </row>
    <row r="26" spans="1:22" ht="15.75">
      <c r="A26" s="6"/>
      <c r="B26" s="17"/>
      <c r="C26" s="10"/>
      <c r="D26" s="7"/>
      <c r="E26" s="10"/>
      <c r="F26" s="20"/>
      <c r="G26" s="20"/>
      <c r="H26" s="20"/>
      <c r="I26" s="20"/>
      <c r="J26" s="20"/>
      <c r="K26" s="20"/>
      <c r="L26" s="20"/>
      <c r="M26" s="20"/>
      <c r="N26" s="27"/>
      <c r="O26" s="12"/>
      <c r="P26" s="13" t="e">
        <f>#REF!</f>
        <v>#REF!</v>
      </c>
      <c r="Q26" s="13" t="e">
        <f>(P26*1000)/MAX(#REF!)</f>
        <v>#REF!</v>
      </c>
      <c r="R26" s="13" t="e">
        <f>#REF!</f>
        <v>#REF!</v>
      </c>
      <c r="S26" s="13" t="e">
        <f>(R26*1000)/MAX(#REF!)</f>
        <v>#REF!</v>
      </c>
      <c r="T26" s="13" t="e">
        <f>#REF!</f>
        <v>#REF!</v>
      </c>
      <c r="U26" s="13" t="e">
        <f>(T26*1000)/MAX(#REF!)</f>
        <v>#REF!</v>
      </c>
      <c r="V26" s="14" t="e">
        <f>0.4*((Q26+U26)-MIN(Q26,U26))+0.6*S26</f>
        <v>#REF!</v>
      </c>
    </row>
    <row r="27" spans="1:22" ht="15.75">
      <c r="A27" s="6"/>
      <c r="B27" s="18"/>
      <c r="C27" s="11"/>
      <c r="D27" s="11"/>
      <c r="E27" s="30"/>
      <c r="F27" s="20"/>
      <c r="G27" s="20"/>
      <c r="H27" s="20"/>
      <c r="I27" s="20"/>
      <c r="J27" s="20"/>
      <c r="K27" s="20"/>
      <c r="L27" s="20"/>
      <c r="M27" s="20"/>
      <c r="N27" s="27"/>
      <c r="O27" s="12"/>
      <c r="P27" s="13"/>
      <c r="Q27" s="13"/>
      <c r="R27" s="13"/>
      <c r="S27" s="13"/>
      <c r="T27" s="13"/>
      <c r="U27" s="13"/>
      <c r="V27" s="14"/>
    </row>
    <row r="28" spans="1:22" ht="16.5" thickBot="1">
      <c r="A28" s="22"/>
      <c r="B28" s="23"/>
      <c r="C28" s="24"/>
      <c r="D28" s="25"/>
      <c r="E28" s="24"/>
      <c r="F28" s="26"/>
      <c r="G28" s="26"/>
      <c r="H28" s="26"/>
      <c r="I28" s="26"/>
      <c r="J28" s="26"/>
      <c r="K28" s="26"/>
      <c r="L28" s="26"/>
      <c r="M28" s="26"/>
      <c r="N28" s="28"/>
      <c r="O28" s="19"/>
      <c r="P28" s="13"/>
      <c r="Q28" s="13"/>
      <c r="R28" s="13"/>
      <c r="S28" s="13"/>
      <c r="T28" s="13"/>
      <c r="U28" s="13"/>
      <c r="V28" s="14"/>
    </row>
    <row r="29" ht="15.75" thickTop="1"/>
  </sheetData>
  <sheetProtection/>
  <mergeCells count="13">
    <mergeCell ref="A2:O3"/>
    <mergeCell ref="A4:A5"/>
    <mergeCell ref="B4:B5"/>
    <mergeCell ref="C4:C5"/>
    <mergeCell ref="D4:D5"/>
    <mergeCell ref="F4:O5"/>
    <mergeCell ref="E4:E5"/>
    <mergeCell ref="A17:O17"/>
    <mergeCell ref="A9:O9"/>
    <mergeCell ref="F8:O8"/>
    <mergeCell ref="P4:U4"/>
    <mergeCell ref="A6:O6"/>
    <mergeCell ref="F7:O7"/>
  </mergeCells>
  <printOptions/>
  <pageMargins left="0.7480314960629921" right="0.7480314960629921" top="0.31496062992125984" bottom="0.31496062992125984" header="0" footer="0"/>
  <pageSetup fitToHeight="1" fitToWidth="1" horizontalDpi="600" verticalDpi="600" orientation="landscape" paperSize="8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fsromero</dc:creator>
  <cp:keywords/>
  <dc:description/>
  <cp:lastModifiedBy>manuelmoral</cp:lastModifiedBy>
  <cp:lastPrinted>2013-01-11T10:07:46Z</cp:lastPrinted>
  <dcterms:created xsi:type="dcterms:W3CDTF">2013-01-08T15:52:36Z</dcterms:created>
  <dcterms:modified xsi:type="dcterms:W3CDTF">2014-04-21T11:26:34Z</dcterms:modified>
  <cp:category/>
  <cp:version/>
  <cp:contentType/>
  <cp:contentStatus/>
</cp:coreProperties>
</file>