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IMAC\RESULTADOS\"/>
    </mc:Choice>
  </mc:AlternateContent>
  <xr:revisionPtr revIDLastSave="0" documentId="8_{63A4323C-B009-4A26-B27E-C4CEB0FB1B13}" xr6:coauthVersionLast="45" xr6:coauthVersionMax="45" xr10:uidLastSave="{00000000-0000-0000-0000-000000000000}"/>
  <bookViews>
    <workbookView xWindow="-120" yWindow="-120" windowWidth="20730" windowHeight="11160"/>
  </bookViews>
  <sheets>
    <sheet name="INSCRITOS" sheetId="10" r:id="rId1"/>
    <sheet name="PUNTUACIÓN BÁSICA" sheetId="6" r:id="rId2"/>
    <sheet name="PUNTUACIÓN SPORT" sheetId="7" r:id="rId3"/>
    <sheet name="PUNTUACIÓN INTERMEDIA" sheetId="8" r:id="rId4"/>
    <sheet name="PUNTUACIÓN AVANZADA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2" i="10" l="1"/>
  <c r="Q31" i="10"/>
  <c r="DI25" i="6"/>
  <c r="E57" i="6"/>
  <c r="DI38" i="7"/>
  <c r="CV38" i="7"/>
  <c r="CH38" i="7"/>
  <c r="BU38" i="7"/>
  <c r="BG38" i="7"/>
  <c r="AT38" i="7"/>
  <c r="AF38" i="7"/>
  <c r="S38" i="7"/>
  <c r="DI37" i="7"/>
  <c r="CW39" i="7" s="1"/>
  <c r="CV37" i="7"/>
  <c r="CJ39" i="7" s="1"/>
  <c r="E39" i="7" s="1"/>
  <c r="M31" i="10" s="1"/>
  <c r="CH37" i="7"/>
  <c r="BV39" i="7" s="1"/>
  <c r="BU37" i="7"/>
  <c r="BI39" i="7"/>
  <c r="BG37" i="7"/>
  <c r="AU39" i="7"/>
  <c r="AT37" i="7"/>
  <c r="AH39" i="7" s="1"/>
  <c r="C39" i="7" s="1"/>
  <c r="AF37" i="7"/>
  <c r="T39" i="7" s="1"/>
  <c r="S37" i="7"/>
  <c r="G39" i="7" s="1"/>
  <c r="B39" i="7" s="1"/>
  <c r="CJ18" i="9"/>
  <c r="DI17" i="9"/>
  <c r="CV17" i="9"/>
  <c r="DI16" i="9"/>
  <c r="CV16" i="9"/>
  <c r="DI14" i="9"/>
  <c r="CW15" i="9" s="1"/>
  <c r="CV14" i="9"/>
  <c r="DI13" i="9"/>
  <c r="CV13" i="9"/>
  <c r="CJ15" i="9" s="1"/>
  <c r="E15" i="9" s="1"/>
  <c r="CV10" i="9"/>
  <c r="DI23" i="8"/>
  <c r="CV23" i="8"/>
  <c r="DI22" i="8"/>
  <c r="CW24" i="8" s="1"/>
  <c r="CV22" i="8"/>
  <c r="CJ24" i="8"/>
  <c r="E24" i="8" s="1"/>
  <c r="DI20" i="8"/>
  <c r="CV20" i="8"/>
  <c r="DI19" i="8"/>
  <c r="CV19" i="8"/>
  <c r="CJ21" i="8" s="1"/>
  <c r="E21" i="8" s="1"/>
  <c r="DI17" i="8"/>
  <c r="CV17" i="8"/>
  <c r="CJ18" i="8" s="1"/>
  <c r="E18" i="8" s="1"/>
  <c r="M37" i="10" s="1"/>
  <c r="DI16" i="8"/>
  <c r="CW18" i="8"/>
  <c r="CV16" i="8"/>
  <c r="DI14" i="8"/>
  <c r="CV14" i="8"/>
  <c r="DI13" i="8"/>
  <c r="CW15" i="8" s="1"/>
  <c r="CV13" i="8"/>
  <c r="CV10" i="8"/>
  <c r="DI35" i="7"/>
  <c r="CV35" i="7"/>
  <c r="DI34" i="7"/>
  <c r="CW36" i="7" s="1"/>
  <c r="CV34" i="7"/>
  <c r="CJ36" i="7" s="1"/>
  <c r="E36" i="7" s="1"/>
  <c r="M29" i="10" s="1"/>
  <c r="DI32" i="7"/>
  <c r="CV32" i="7"/>
  <c r="DI31" i="7"/>
  <c r="CW33" i="7"/>
  <c r="CV31" i="7"/>
  <c r="CJ33" i="7"/>
  <c r="E33" i="7" s="1"/>
  <c r="M27" i="10" s="1"/>
  <c r="DI29" i="7"/>
  <c r="CV29" i="7"/>
  <c r="DI28" i="7"/>
  <c r="CW30" i="7" s="1"/>
  <c r="CV28" i="7"/>
  <c r="CJ30" i="7" s="1"/>
  <c r="DI26" i="7"/>
  <c r="CV26" i="7"/>
  <c r="DI25" i="7"/>
  <c r="CW27" i="7" s="1"/>
  <c r="CV25" i="7"/>
  <c r="CJ27" i="7" s="1"/>
  <c r="E27" i="7" s="1"/>
  <c r="DI23" i="7"/>
  <c r="CV23" i="7"/>
  <c r="CJ24" i="7" s="1"/>
  <c r="DI22" i="7"/>
  <c r="CW24" i="7" s="1"/>
  <c r="CV22" i="7"/>
  <c r="DI20" i="7"/>
  <c r="CV20" i="7"/>
  <c r="DI19" i="7"/>
  <c r="CW21" i="7" s="1"/>
  <c r="CV19" i="7"/>
  <c r="CJ21" i="7" s="1"/>
  <c r="E21" i="7" s="1"/>
  <c r="M30" i="10" s="1"/>
  <c r="DI17" i="7"/>
  <c r="CV17" i="7"/>
  <c r="DI16" i="7"/>
  <c r="CW18" i="7"/>
  <c r="CV16" i="7"/>
  <c r="CJ18" i="7" s="1"/>
  <c r="E18" i="7" s="1"/>
  <c r="DI14" i="7"/>
  <c r="CV14" i="7"/>
  <c r="DI13" i="7"/>
  <c r="CW15" i="7" s="1"/>
  <c r="CV13" i="7"/>
  <c r="CJ15" i="7" s="1"/>
  <c r="CV10" i="7"/>
  <c r="DI53" i="6"/>
  <c r="CW54" i="6" s="1"/>
  <c r="CV53" i="6"/>
  <c r="DI52" i="6"/>
  <c r="CV52" i="6"/>
  <c r="DI50" i="6"/>
  <c r="CV50" i="6"/>
  <c r="CJ51" i="6" s="1"/>
  <c r="E51" i="6" s="1"/>
  <c r="M23" i="10" s="1"/>
  <c r="DI49" i="6"/>
  <c r="CV49" i="6"/>
  <c r="DI47" i="6"/>
  <c r="CV47" i="6"/>
  <c r="DI46" i="6"/>
  <c r="CW48" i="6" s="1"/>
  <c r="CV46" i="6"/>
  <c r="DI44" i="6"/>
  <c r="CV44" i="6"/>
  <c r="DI43" i="6"/>
  <c r="CV43" i="6"/>
  <c r="CJ45" i="6" s="1"/>
  <c r="E45" i="6" s="1"/>
  <c r="M21" i="10" s="1"/>
  <c r="DI41" i="6"/>
  <c r="CV41" i="6"/>
  <c r="DI40" i="6"/>
  <c r="CW42" i="6" s="1"/>
  <c r="CV40" i="6"/>
  <c r="CJ42" i="6" s="1"/>
  <c r="E42" i="6" s="1"/>
  <c r="M20" i="10" s="1"/>
  <c r="DI38" i="6"/>
  <c r="CW39" i="6" s="1"/>
  <c r="CV38" i="6"/>
  <c r="DI37" i="6"/>
  <c r="CV37" i="6"/>
  <c r="CJ39" i="6" s="1"/>
  <c r="E39" i="6" s="1"/>
  <c r="DI35" i="6"/>
  <c r="CV35" i="6"/>
  <c r="DI34" i="6"/>
  <c r="CW36" i="6"/>
  <c r="CV34" i="6"/>
  <c r="CJ36" i="6" s="1"/>
  <c r="E36" i="6" s="1"/>
  <c r="M18" i="10" s="1"/>
  <c r="DI32" i="6"/>
  <c r="CV32" i="6"/>
  <c r="DI31" i="6"/>
  <c r="CV31" i="6"/>
  <c r="CJ33" i="6"/>
  <c r="E33" i="6" s="1"/>
  <c r="DI29" i="6"/>
  <c r="CV29" i="6"/>
  <c r="DI28" i="6"/>
  <c r="CV28" i="6"/>
  <c r="CJ30" i="6"/>
  <c r="E30" i="6" s="1"/>
  <c r="M16" i="10" s="1"/>
  <c r="DI26" i="6"/>
  <c r="CV26" i="6"/>
  <c r="CW27" i="6"/>
  <c r="CV25" i="6"/>
  <c r="CJ27" i="6" s="1"/>
  <c r="E27" i="6" s="1"/>
  <c r="M15" i="10" s="1"/>
  <c r="DI23" i="6"/>
  <c r="CV23" i="6"/>
  <c r="DI22" i="6"/>
  <c r="CV22" i="6"/>
  <c r="CJ24" i="6"/>
  <c r="DI20" i="6"/>
  <c r="CV20" i="6"/>
  <c r="DI19" i="6"/>
  <c r="CV19" i="6"/>
  <c r="CJ21" i="6"/>
  <c r="E21" i="6" s="1"/>
  <c r="DI17" i="6"/>
  <c r="CV17" i="6"/>
  <c r="DI16" i="6"/>
  <c r="CW18" i="6" s="1"/>
  <c r="CV16" i="6"/>
  <c r="CJ18" i="6" s="1"/>
  <c r="E18" i="6" s="1"/>
  <c r="DI14" i="6"/>
  <c r="CV14" i="6"/>
  <c r="DI13" i="6"/>
  <c r="CW15" i="6" s="1"/>
  <c r="CV13" i="6"/>
  <c r="CJ15" i="6" s="1"/>
  <c r="E15" i="6" s="1"/>
  <c r="M11" i="10" s="1"/>
  <c r="CV10" i="6"/>
  <c r="Q11" i="10"/>
  <c r="Q29" i="10"/>
  <c r="Q27" i="10"/>
  <c r="Q23" i="10"/>
  <c r="I23" i="10"/>
  <c r="Q24" i="10"/>
  <c r="I24" i="10"/>
  <c r="I22" i="10"/>
  <c r="Q22" i="10"/>
  <c r="CH34" i="7"/>
  <c r="CH35" i="7"/>
  <c r="BU34" i="7"/>
  <c r="BI36" i="7" s="1"/>
  <c r="D36" i="7" s="1"/>
  <c r="K29" i="10" s="1"/>
  <c r="BU35" i="7"/>
  <c r="BG34" i="7"/>
  <c r="AU36" i="7"/>
  <c r="BG35" i="7"/>
  <c r="AT34" i="7"/>
  <c r="AH36" i="7" s="1"/>
  <c r="C36" i="7" s="1"/>
  <c r="AT35" i="7"/>
  <c r="AF34" i="7"/>
  <c r="AF35" i="7"/>
  <c r="T36" i="7"/>
  <c r="S34" i="7"/>
  <c r="G36" i="7" s="1"/>
  <c r="B36" i="7" s="1"/>
  <c r="S35" i="7"/>
  <c r="CH31" i="7"/>
  <c r="BV33" i="7" s="1"/>
  <c r="CH32" i="7"/>
  <c r="BU31" i="7"/>
  <c r="BI33" i="7" s="1"/>
  <c r="D33" i="7" s="1"/>
  <c r="K27" i="10" s="1"/>
  <c r="BU32" i="7"/>
  <c r="BG31" i="7"/>
  <c r="BG32" i="7"/>
  <c r="AU33" i="7"/>
  <c r="AT31" i="7"/>
  <c r="AH33" i="7" s="1"/>
  <c r="C33" i="7" s="1"/>
  <c r="AT32" i="7"/>
  <c r="AF31" i="7"/>
  <c r="T33" i="7" s="1"/>
  <c r="AF32" i="7"/>
  <c r="S31" i="7"/>
  <c r="G33" i="7" s="1"/>
  <c r="B33" i="7" s="1"/>
  <c r="S32" i="7"/>
  <c r="CH52" i="6"/>
  <c r="BV54" i="6" s="1"/>
  <c r="D54" i="6" s="1"/>
  <c r="K24" i="10" s="1"/>
  <c r="CH53" i="6"/>
  <c r="BU52" i="6"/>
  <c r="BI54" i="6"/>
  <c r="BU53" i="6"/>
  <c r="BG52" i="6"/>
  <c r="BG53" i="6"/>
  <c r="AU54" i="6" s="1"/>
  <c r="AT52" i="6"/>
  <c r="AT53" i="6"/>
  <c r="AH54" i="6"/>
  <c r="AF52" i="6"/>
  <c r="T54" i="6" s="1"/>
  <c r="AF53" i="6"/>
  <c r="S52" i="6"/>
  <c r="G54" i="6" s="1"/>
  <c r="B54" i="6" s="1"/>
  <c r="S53" i="6"/>
  <c r="CH49" i="6"/>
  <c r="BV51" i="6" s="1"/>
  <c r="CH50" i="6"/>
  <c r="BU49" i="6"/>
  <c r="BI51" i="6" s="1"/>
  <c r="BU50" i="6"/>
  <c r="BG49" i="6"/>
  <c r="AU51" i="6" s="1"/>
  <c r="BG50" i="6"/>
  <c r="AT49" i="6"/>
  <c r="AH51" i="6" s="1"/>
  <c r="C51" i="6" s="1"/>
  <c r="AT50" i="6"/>
  <c r="AF49" i="6"/>
  <c r="T51" i="6" s="1"/>
  <c r="AF50" i="6"/>
  <c r="S49" i="6"/>
  <c r="G51" i="6"/>
  <c r="S50" i="6"/>
  <c r="CH46" i="6"/>
  <c r="CH47" i="6"/>
  <c r="BV48" i="6"/>
  <c r="BU46" i="6"/>
  <c r="BU47" i="6"/>
  <c r="BI48" i="6"/>
  <c r="D48" i="6" s="1"/>
  <c r="K22" i="10" s="1"/>
  <c r="BG46" i="6"/>
  <c r="AU48" i="6" s="1"/>
  <c r="BG47" i="6"/>
  <c r="AT46" i="6"/>
  <c r="AH48" i="6"/>
  <c r="C48" i="6" s="1"/>
  <c r="AT47" i="6"/>
  <c r="AF46" i="6"/>
  <c r="T48" i="6" s="1"/>
  <c r="AF47" i="6"/>
  <c r="S46" i="6"/>
  <c r="S47" i="6"/>
  <c r="G48" i="6"/>
  <c r="CH16" i="9"/>
  <c r="BV18" i="9" s="1"/>
  <c r="CH17" i="9"/>
  <c r="CH13" i="9"/>
  <c r="BV15" i="9"/>
  <c r="CH14" i="9"/>
  <c r="CH22" i="8"/>
  <c r="BV24" i="8"/>
  <c r="CH23" i="8"/>
  <c r="CH19" i="8"/>
  <c r="CH20" i="8"/>
  <c r="BV21" i="8" s="1"/>
  <c r="CH16" i="8"/>
  <c r="BV18" i="8" s="1"/>
  <c r="CH17" i="8"/>
  <c r="BU16" i="8"/>
  <c r="BI18" i="8" s="1"/>
  <c r="BU17" i="8"/>
  <c r="CH13" i="8"/>
  <c r="BV15" i="8" s="1"/>
  <c r="CH14" i="8"/>
  <c r="BU13" i="8"/>
  <c r="BI15" i="8" s="1"/>
  <c r="D15" i="8" s="1"/>
  <c r="K36" i="10" s="1"/>
  <c r="BU14" i="8"/>
  <c r="CH28" i="7"/>
  <c r="BV30" i="7" s="1"/>
  <c r="CH29" i="7"/>
  <c r="BU28" i="7"/>
  <c r="BU29" i="7"/>
  <c r="BI30" i="7" s="1"/>
  <c r="CH25" i="7"/>
  <c r="CH26" i="7"/>
  <c r="BV27" i="7" s="1"/>
  <c r="D27" i="7" s="1"/>
  <c r="CH22" i="7"/>
  <c r="BV24" i="7" s="1"/>
  <c r="CH23" i="7"/>
  <c r="BU22" i="7"/>
  <c r="BU23" i="7"/>
  <c r="BI24" i="7" s="1"/>
  <c r="D24" i="7" s="1"/>
  <c r="K26" i="10" s="1"/>
  <c r="CH19" i="7"/>
  <c r="CH20" i="7"/>
  <c r="CH16" i="7"/>
  <c r="CH17" i="7"/>
  <c r="CH13" i="7"/>
  <c r="CH14" i="7"/>
  <c r="BU13" i="7"/>
  <c r="BI15" i="7" s="1"/>
  <c r="D15" i="7" s="1"/>
  <c r="K28" i="10" s="1"/>
  <c r="BU14" i="7"/>
  <c r="CH43" i="6"/>
  <c r="CH44" i="6"/>
  <c r="BV45" i="6" s="1"/>
  <c r="BU43" i="6"/>
  <c r="BU44" i="6"/>
  <c r="BI45" i="6"/>
  <c r="D45" i="6" s="1"/>
  <c r="K21" i="10" s="1"/>
  <c r="CH40" i="6"/>
  <c r="CH41" i="6"/>
  <c r="BV42" i="6" s="1"/>
  <c r="CH37" i="6"/>
  <c r="BV39" i="6" s="1"/>
  <c r="CH38" i="6"/>
  <c r="BU37" i="6"/>
  <c r="BI39" i="6" s="1"/>
  <c r="BU38" i="6"/>
  <c r="CH34" i="6"/>
  <c r="BV36" i="6" s="1"/>
  <c r="CH35" i="6"/>
  <c r="BU34" i="6"/>
  <c r="BI36" i="6" s="1"/>
  <c r="D36" i="6" s="1"/>
  <c r="K18" i="10" s="1"/>
  <c r="BU35" i="6"/>
  <c r="CH31" i="6"/>
  <c r="BV33" i="6" s="1"/>
  <c r="CH32" i="6"/>
  <c r="CH28" i="6"/>
  <c r="BV30" i="6" s="1"/>
  <c r="CH29" i="6"/>
  <c r="CH25" i="6"/>
  <c r="BV27" i="6"/>
  <c r="CH26" i="6"/>
  <c r="BU25" i="6"/>
  <c r="BU26" i="6"/>
  <c r="BI27" i="6" s="1"/>
  <c r="D27" i="6" s="1"/>
  <c r="K15" i="10" s="1"/>
  <c r="CH22" i="6"/>
  <c r="BV24" i="6"/>
  <c r="CH23" i="6"/>
  <c r="BU22" i="6"/>
  <c r="BU23" i="6"/>
  <c r="BI24" i="6" s="1"/>
  <c r="D24" i="6" s="1"/>
  <c r="K14" i="10" s="1"/>
  <c r="CH19" i="6"/>
  <c r="BV21" i="6"/>
  <c r="CH20" i="6"/>
  <c r="CH16" i="6"/>
  <c r="BV18" i="6"/>
  <c r="CH17" i="6"/>
  <c r="CH13" i="6"/>
  <c r="CH14" i="6"/>
  <c r="BV15" i="6" s="1"/>
  <c r="BU13" i="6"/>
  <c r="BI15" i="6" s="1"/>
  <c r="D15" i="6" s="1"/>
  <c r="K11" i="10" s="1"/>
  <c r="BU14" i="6"/>
  <c r="BU16" i="9"/>
  <c r="BI18" i="9" s="1"/>
  <c r="D18" i="9" s="1"/>
  <c r="BU17" i="9"/>
  <c r="BU13" i="9"/>
  <c r="BI15" i="9" s="1"/>
  <c r="D15" i="9" s="1"/>
  <c r="BU14" i="9"/>
  <c r="BU10" i="9"/>
  <c r="BU22" i="8"/>
  <c r="BI24" i="8" s="1"/>
  <c r="D24" i="8" s="1"/>
  <c r="BU23" i="8"/>
  <c r="BU19" i="8"/>
  <c r="BU20" i="8"/>
  <c r="BI21" i="8"/>
  <c r="BU10" i="8"/>
  <c r="BU25" i="7"/>
  <c r="BU26" i="7"/>
  <c r="BI27" i="7"/>
  <c r="BU19" i="7"/>
  <c r="BI21" i="7" s="1"/>
  <c r="D21" i="7" s="1"/>
  <c r="BU20" i="7"/>
  <c r="BU16" i="7"/>
  <c r="BI18" i="7" s="1"/>
  <c r="D18" i="7" s="1"/>
  <c r="BU17" i="7"/>
  <c r="BU10" i="7"/>
  <c r="BU40" i="6"/>
  <c r="BI42" i="6"/>
  <c r="BU41" i="6"/>
  <c r="BU31" i="6"/>
  <c r="BI33" i="6" s="1"/>
  <c r="BU32" i="6"/>
  <c r="BU28" i="6"/>
  <c r="BU29" i="6"/>
  <c r="BI30" i="6" s="1"/>
  <c r="BU19" i="6"/>
  <c r="BU20" i="6"/>
  <c r="BI21" i="6" s="1"/>
  <c r="D21" i="6" s="1"/>
  <c r="BU16" i="6"/>
  <c r="BI18" i="6" s="1"/>
  <c r="D18" i="6" s="1"/>
  <c r="BU17" i="6"/>
  <c r="BU10" i="6"/>
  <c r="I12" i="10"/>
  <c r="BG13" i="9"/>
  <c r="AU15" i="9" s="1"/>
  <c r="BG14" i="9"/>
  <c r="AT13" i="9"/>
  <c r="AT14" i="9"/>
  <c r="AH15" i="9"/>
  <c r="BG22" i="8"/>
  <c r="AU24" i="8" s="1"/>
  <c r="BG23" i="8"/>
  <c r="BG19" i="8"/>
  <c r="BG20" i="8"/>
  <c r="AU21" i="8"/>
  <c r="BG13" i="8"/>
  <c r="BG14" i="8"/>
  <c r="AU15" i="8"/>
  <c r="C15" i="8" s="1"/>
  <c r="I36" i="10" s="1"/>
  <c r="BG28" i="7"/>
  <c r="AU30" i="7" s="1"/>
  <c r="BG29" i="7"/>
  <c r="BG25" i="7"/>
  <c r="AU27" i="7"/>
  <c r="BG26" i="7"/>
  <c r="BG19" i="7"/>
  <c r="AU21" i="7"/>
  <c r="C21" i="7" s="1"/>
  <c r="I30" i="10" s="1"/>
  <c r="BG20" i="7"/>
  <c r="BG16" i="7"/>
  <c r="AU18" i="7" s="1"/>
  <c r="BG17" i="7"/>
  <c r="BG13" i="7"/>
  <c r="AU15" i="7" s="1"/>
  <c r="BG14" i="7"/>
  <c r="BG40" i="6"/>
  <c r="AU42" i="6" s="1"/>
  <c r="BG41" i="6"/>
  <c r="BG19" i="6"/>
  <c r="BG20" i="6"/>
  <c r="AU21" i="6" s="1"/>
  <c r="BG37" i="6"/>
  <c r="AU39" i="6" s="1"/>
  <c r="C39" i="6" s="1"/>
  <c r="I19" i="10" s="1"/>
  <c r="BG38" i="6"/>
  <c r="BG34" i="6"/>
  <c r="AU36" i="6" s="1"/>
  <c r="BG35" i="6"/>
  <c r="BG31" i="6"/>
  <c r="AU33" i="6"/>
  <c r="BG32" i="6"/>
  <c r="AT22" i="8"/>
  <c r="AT23" i="8"/>
  <c r="AH24" i="8" s="1"/>
  <c r="C24" i="8" s="1"/>
  <c r="I39" i="10" s="1"/>
  <c r="AF22" i="8"/>
  <c r="T24" i="8"/>
  <c r="AF23" i="8"/>
  <c r="S22" i="8"/>
  <c r="G24" i="8"/>
  <c r="B24" i="8" s="1"/>
  <c r="S23" i="8"/>
  <c r="Q39" i="10"/>
  <c r="G39" i="10"/>
  <c r="BG16" i="9"/>
  <c r="BG17" i="9"/>
  <c r="AU18" i="9" s="1"/>
  <c r="AT16" i="9"/>
  <c r="AH18" i="9"/>
  <c r="AT17" i="9"/>
  <c r="AT10" i="9"/>
  <c r="AT19" i="8"/>
  <c r="AH21" i="8" s="1"/>
  <c r="C21" i="8" s="1"/>
  <c r="I38" i="10" s="1"/>
  <c r="AT20" i="8"/>
  <c r="BG16" i="8"/>
  <c r="AU18" i="8" s="1"/>
  <c r="BG17" i="8"/>
  <c r="AT16" i="8"/>
  <c r="AH18" i="8" s="1"/>
  <c r="C18" i="8" s="1"/>
  <c r="I37" i="10" s="1"/>
  <c r="AT17" i="8"/>
  <c r="AT13" i="8"/>
  <c r="AT14" i="8"/>
  <c r="AH15" i="8"/>
  <c r="AT10" i="8"/>
  <c r="AT28" i="7"/>
  <c r="AH30" i="7" s="1"/>
  <c r="C30" i="7" s="1"/>
  <c r="I32" i="10" s="1"/>
  <c r="AT29" i="7"/>
  <c r="AT25" i="7"/>
  <c r="AH27" i="7" s="1"/>
  <c r="C27" i="7" s="1"/>
  <c r="I33" i="10" s="1"/>
  <c r="AT26" i="7"/>
  <c r="BG22" i="7"/>
  <c r="AU24" i="7" s="1"/>
  <c r="BG23" i="7"/>
  <c r="AT22" i="7"/>
  <c r="AH24" i="7" s="1"/>
  <c r="C24" i="7" s="1"/>
  <c r="I26" i="10" s="1"/>
  <c r="AT23" i="7"/>
  <c r="AT19" i="7"/>
  <c r="AT20" i="7"/>
  <c r="AH21" i="7"/>
  <c r="AT16" i="7"/>
  <c r="AH18" i="7" s="1"/>
  <c r="AT17" i="7"/>
  <c r="AT13" i="7"/>
  <c r="AH15" i="7" s="1"/>
  <c r="AT14" i="7"/>
  <c r="AT10" i="7"/>
  <c r="BG43" i="6"/>
  <c r="AU45" i="6" s="1"/>
  <c r="BG44" i="6"/>
  <c r="AT43" i="6"/>
  <c r="AH45" i="6" s="1"/>
  <c r="C45" i="6" s="1"/>
  <c r="I21" i="10" s="1"/>
  <c r="AT44" i="6"/>
  <c r="AT40" i="6"/>
  <c r="AT41" i="6"/>
  <c r="AH42" i="6"/>
  <c r="C42" i="6" s="1"/>
  <c r="I20" i="10" s="1"/>
  <c r="AT37" i="6"/>
  <c r="AH39" i="6"/>
  <c r="AT38" i="6"/>
  <c r="AT34" i="6"/>
  <c r="AH36" i="6" s="1"/>
  <c r="C36" i="6" s="1"/>
  <c r="I18" i="10" s="1"/>
  <c r="AT35" i="6"/>
  <c r="AT31" i="6"/>
  <c r="AT32" i="6"/>
  <c r="AH33" i="6"/>
  <c r="C33" i="6" s="1"/>
  <c r="I17" i="10" s="1"/>
  <c r="BG28" i="6"/>
  <c r="AU30" i="6" s="1"/>
  <c r="C30" i="6" s="1"/>
  <c r="I16" i="10" s="1"/>
  <c r="BG29" i="6"/>
  <c r="AT28" i="6"/>
  <c r="AH30" i="6"/>
  <c r="AT29" i="6"/>
  <c r="BG25" i="6"/>
  <c r="AU27" i="6" s="1"/>
  <c r="BG26" i="6"/>
  <c r="AT25" i="6"/>
  <c r="AT26" i="6"/>
  <c r="AH27" i="6"/>
  <c r="C27" i="6" s="1"/>
  <c r="I15" i="10" s="1"/>
  <c r="BG22" i="6"/>
  <c r="AU24" i="6" s="1"/>
  <c r="C24" i="6" s="1"/>
  <c r="I14" i="10" s="1"/>
  <c r="BG23" i="6"/>
  <c r="AT22" i="6"/>
  <c r="AH24" i="6"/>
  <c r="AT23" i="6"/>
  <c r="AT19" i="6"/>
  <c r="AH21" i="6" s="1"/>
  <c r="C21" i="6" s="1"/>
  <c r="I13" i="10" s="1"/>
  <c r="AT20" i="6"/>
  <c r="BG16" i="6"/>
  <c r="BG17" i="6"/>
  <c r="AU18" i="6"/>
  <c r="AT16" i="6"/>
  <c r="AT17" i="6"/>
  <c r="AH18" i="6"/>
  <c r="BG13" i="6"/>
  <c r="AU15" i="6" s="1"/>
  <c r="BG14" i="6"/>
  <c r="AT13" i="6"/>
  <c r="AT14" i="6"/>
  <c r="AH15" i="6" s="1"/>
  <c r="AT10" i="6"/>
  <c r="Q42" i="10"/>
  <c r="Q41" i="10"/>
  <c r="Q38" i="10"/>
  <c r="Q37" i="10"/>
  <c r="Q36" i="10"/>
  <c r="Q32" i="10"/>
  <c r="Q33" i="10"/>
  <c r="Q26" i="10"/>
  <c r="Q30" i="10"/>
  <c r="Q34" i="10"/>
  <c r="Q28" i="10"/>
  <c r="Q21" i="10"/>
  <c r="Q20" i="10"/>
  <c r="Q19" i="10"/>
  <c r="Q18" i="10"/>
  <c r="Q17" i="10"/>
  <c r="Q16" i="10"/>
  <c r="Q15" i="10"/>
  <c r="Q14" i="10"/>
  <c r="Q13" i="10"/>
  <c r="Q12" i="10"/>
  <c r="S13" i="7"/>
  <c r="S43" i="6"/>
  <c r="G45" i="6" s="1"/>
  <c r="B45" i="6" s="1"/>
  <c r="G21" i="10" s="1"/>
  <c r="S44" i="6"/>
  <c r="AF43" i="6"/>
  <c r="T45" i="6"/>
  <c r="AF44" i="6"/>
  <c r="S14" i="7"/>
  <c r="G15" i="7" s="1"/>
  <c r="B15" i="7" s="1"/>
  <c r="G28" i="10" s="1"/>
  <c r="AF13" i="7"/>
  <c r="T15" i="7" s="1"/>
  <c r="AF14" i="7"/>
  <c r="AF20" i="6"/>
  <c r="T21" i="6"/>
  <c r="AF19" i="6"/>
  <c r="AF16" i="9"/>
  <c r="T18" i="9"/>
  <c r="AF17" i="9"/>
  <c r="S16" i="9"/>
  <c r="S17" i="9"/>
  <c r="G18" i="9" s="1"/>
  <c r="B18" i="9" s="1"/>
  <c r="G42" i="10" s="1"/>
  <c r="AF13" i="8"/>
  <c r="T15" i="8" s="1"/>
  <c r="AF14" i="8"/>
  <c r="S13" i="8"/>
  <c r="S14" i="8"/>
  <c r="G15" i="8" s="1"/>
  <c r="AF19" i="8"/>
  <c r="T21" i="8" s="1"/>
  <c r="AF20" i="8"/>
  <c r="S19" i="8"/>
  <c r="G21" i="8"/>
  <c r="B21" i="8" s="1"/>
  <c r="G38" i="10" s="1"/>
  <c r="S20" i="8"/>
  <c r="AF28" i="7"/>
  <c r="T30" i="7"/>
  <c r="AF29" i="7"/>
  <c r="S28" i="7"/>
  <c r="G30" i="7"/>
  <c r="B30" i="7" s="1"/>
  <c r="G32" i="10" s="1"/>
  <c r="S29" i="7"/>
  <c r="AF25" i="7"/>
  <c r="T27" i="7"/>
  <c r="AF26" i="7"/>
  <c r="S25" i="7"/>
  <c r="S26" i="7"/>
  <c r="G27" i="7" s="1"/>
  <c r="B27" i="7" s="1"/>
  <c r="G33" i="10" s="1"/>
  <c r="AF22" i="7"/>
  <c r="T24" i="7" s="1"/>
  <c r="AF23" i="7"/>
  <c r="S22" i="7"/>
  <c r="S23" i="7"/>
  <c r="G24" i="7" s="1"/>
  <c r="B24" i="7" s="1"/>
  <c r="G26" i="10" s="1"/>
  <c r="AF19" i="7"/>
  <c r="T21" i="7" s="1"/>
  <c r="AF20" i="7"/>
  <c r="S19" i="7"/>
  <c r="G21" i="7"/>
  <c r="S20" i="7"/>
  <c r="AF16" i="7"/>
  <c r="T18" i="7"/>
  <c r="AF17" i="7"/>
  <c r="S16" i="7"/>
  <c r="G18" i="7"/>
  <c r="B18" i="7" s="1"/>
  <c r="G34" i="10" s="1"/>
  <c r="S17" i="7"/>
  <c r="AF40" i="6"/>
  <c r="T42" i="6"/>
  <c r="AF41" i="6"/>
  <c r="S40" i="6"/>
  <c r="G42" i="6" s="1"/>
  <c r="B42" i="6" s="1"/>
  <c r="G20" i="10" s="1"/>
  <c r="S41" i="6"/>
  <c r="AF37" i="6"/>
  <c r="T39" i="6" s="1"/>
  <c r="AF38" i="6"/>
  <c r="S37" i="6"/>
  <c r="G39" i="6" s="1"/>
  <c r="S38" i="6"/>
  <c r="AF34" i="6"/>
  <c r="T36" i="6" s="1"/>
  <c r="AF35" i="6"/>
  <c r="S34" i="6"/>
  <c r="G36" i="6"/>
  <c r="B36" i="6" s="1"/>
  <c r="G18" i="10" s="1"/>
  <c r="S35" i="6"/>
  <c r="AF31" i="6"/>
  <c r="T33" i="6"/>
  <c r="AF32" i="6"/>
  <c r="S31" i="6"/>
  <c r="G33" i="6"/>
  <c r="B33" i="6" s="1"/>
  <c r="G17" i="10" s="1"/>
  <c r="S32" i="6"/>
  <c r="AF28" i="6"/>
  <c r="AF29" i="6"/>
  <c r="T30" i="6" s="1"/>
  <c r="S28" i="6"/>
  <c r="G30" i="6" s="1"/>
  <c r="B30" i="6" s="1"/>
  <c r="G16" i="10" s="1"/>
  <c r="S29" i="6"/>
  <c r="AF25" i="6"/>
  <c r="AF26" i="6"/>
  <c r="T27" i="6"/>
  <c r="S25" i="6"/>
  <c r="G27" i="6" s="1"/>
  <c r="B27" i="6" s="1"/>
  <c r="G15" i="10" s="1"/>
  <c r="S26" i="6"/>
  <c r="S19" i="6"/>
  <c r="S20" i="6"/>
  <c r="G21" i="6"/>
  <c r="B21" i="6" s="1"/>
  <c r="G13" i="10" s="1"/>
  <c r="AF22" i="6"/>
  <c r="T24" i="6" s="1"/>
  <c r="AF23" i="6"/>
  <c r="S22" i="6"/>
  <c r="G24" i="6" s="1"/>
  <c r="B24" i="6" s="1"/>
  <c r="G14" i="10" s="1"/>
  <c r="S23" i="6"/>
  <c r="AF16" i="6"/>
  <c r="T18" i="6" s="1"/>
  <c r="AF17" i="6"/>
  <c r="S16" i="6"/>
  <c r="G18" i="6" s="1"/>
  <c r="B18" i="6" s="1"/>
  <c r="G12" i="10" s="1"/>
  <c r="S17" i="6"/>
  <c r="AF13" i="6"/>
  <c r="AF14" i="6"/>
  <c r="T15" i="6" s="1"/>
  <c r="S13" i="6"/>
  <c r="S14" i="6"/>
  <c r="G15" i="6"/>
  <c r="B15" i="6" s="1"/>
  <c r="G11" i="10" s="1"/>
  <c r="S16" i="8"/>
  <c r="S17" i="8"/>
  <c r="G18" i="8"/>
  <c r="AF16" i="8"/>
  <c r="AF17" i="8"/>
  <c r="T18" i="8"/>
  <c r="B18" i="8" s="1"/>
  <c r="G37" i="10" s="1"/>
  <c r="S13" i="9"/>
  <c r="S14" i="9"/>
  <c r="G15" i="9"/>
  <c r="AF13" i="9"/>
  <c r="AF14" i="9"/>
  <c r="T15" i="9"/>
  <c r="B15" i="9" s="1"/>
  <c r="G41" i="10" s="1"/>
  <c r="S10" i="9"/>
  <c r="S10" i="7"/>
  <c r="S10" i="6"/>
  <c r="S10" i="8"/>
  <c r="CW18" i="9"/>
  <c r="CJ15" i="8"/>
  <c r="E15" i="8" s="1"/>
  <c r="CW21" i="8"/>
  <c r="BV15" i="7"/>
  <c r="BV21" i="7"/>
  <c r="BV36" i="7"/>
  <c r="BV18" i="7"/>
  <c r="CW21" i="6"/>
  <c r="CW30" i="6"/>
  <c r="CW33" i="6"/>
  <c r="CJ48" i="6"/>
  <c r="E48" i="6" s="1"/>
  <c r="M22" i="10" s="1"/>
  <c r="CJ54" i="6"/>
  <c r="CW45" i="6"/>
  <c r="CW51" i="6"/>
  <c r="CW24" i="6"/>
  <c r="E24" i="6"/>
  <c r="M14" i="10" s="1"/>
  <c r="C15" i="6" l="1"/>
  <c r="I11" i="10" s="1"/>
  <c r="E24" i="7"/>
  <c r="M26" i="10" s="1"/>
  <c r="D33" i="6"/>
  <c r="E15" i="7"/>
  <c r="M28" i="10" s="1"/>
  <c r="C15" i="9"/>
  <c r="I41" i="10" s="1"/>
  <c r="D42" i="6"/>
  <c r="B48" i="6"/>
  <c r="C15" i="7"/>
  <c r="I28" i="10" s="1"/>
  <c r="B51" i="6"/>
  <c r="C54" i="6"/>
  <c r="B21" i="7"/>
  <c r="G30" i="10" s="1"/>
  <c r="B15" i="8"/>
  <c r="G36" i="10" s="1"/>
  <c r="D39" i="6"/>
  <c r="K19" i="10" s="1"/>
  <c r="D30" i="7"/>
  <c r="K32" i="10" s="1"/>
  <c r="D51" i="6"/>
  <c r="K23" i="10" s="1"/>
  <c r="E54" i="6"/>
  <c r="B39" i="6"/>
  <c r="G19" i="10" s="1"/>
  <c r="C18" i="7"/>
  <c r="I34" i="10" s="1"/>
  <c r="C18" i="9"/>
  <c r="I42" i="10" s="1"/>
  <c r="D30" i="6"/>
  <c r="D21" i="8"/>
  <c r="D18" i="8"/>
  <c r="K37" i="10" s="1"/>
  <c r="E30" i="7"/>
  <c r="D39" i="7"/>
</calcChain>
</file>

<file path=xl/sharedStrings.xml><?xml version="1.0" encoding="utf-8"?>
<sst xmlns="http://schemas.openxmlformats.org/spreadsheetml/2006/main" count="637" uniqueCount="124">
  <si>
    <t>LIBELULA</t>
  </si>
  <si>
    <t>Puntos LIGA</t>
  </si>
  <si>
    <t>BOADILLA</t>
  </si>
  <si>
    <t>CLUB</t>
  </si>
  <si>
    <t>NOMBRE PILOTO</t>
  </si>
  <si>
    <t>DORSAL LIGA</t>
  </si>
  <si>
    <t>Puntuación Prueba</t>
  </si>
  <si>
    <t>GULLERMO GOMEZ</t>
  </si>
  <si>
    <t>ANGEL GOMEZ DELGADO</t>
  </si>
  <si>
    <t>FRANCISCO SANCHEZ ROMERO</t>
  </si>
  <si>
    <t>DANIEL GOMEZ MILLAN</t>
  </si>
  <si>
    <t>FRANCISCO GARCIA PALMERO</t>
  </si>
  <si>
    <t>BENJAMIN MORENO PALACIOS</t>
  </si>
  <si>
    <t>FRANCISCO GARCIA MENDEZ</t>
  </si>
  <si>
    <t>ANTONIO MUNUERA JIMENEZ</t>
  </si>
  <si>
    <t>JOSE ANTONIO DE LARA</t>
  </si>
  <si>
    <t>JAVIER MARTINEZ RUBIO</t>
  </si>
  <si>
    <t>ICARO RC</t>
  </si>
  <si>
    <t>CATEORIA SPORT</t>
  </si>
  <si>
    <t>JORGE GUTIERREZ</t>
  </si>
  <si>
    <t>JOSE MARIA CORTES</t>
  </si>
  <si>
    <t>ANDRES GUILLAMOT</t>
  </si>
  <si>
    <t>ALAS DE LA SIERRA</t>
  </si>
  <si>
    <t>ALCARREÑO</t>
  </si>
  <si>
    <t>MAJADAHONDA</t>
  </si>
  <si>
    <t>CATEORIA INTERMEDIA</t>
  </si>
  <si>
    <t>FELIPE ARESTI  IZQUIERDO</t>
  </si>
  <si>
    <t>MIGUEL MORALES CID</t>
  </si>
  <si>
    <t>AGUSTIN DE GABRIEL</t>
  </si>
  <si>
    <t>LOS HALCONES (SEGOVIA)</t>
  </si>
  <si>
    <t xml:space="preserve">TOTAL </t>
  </si>
  <si>
    <t>Nº LICENCIA</t>
  </si>
  <si>
    <t>L001811018 (2010)</t>
  </si>
  <si>
    <t>CATEORIA AVANZADA</t>
  </si>
  <si>
    <t>CURSO</t>
  </si>
  <si>
    <t>LIBÉLULA
27 Febrero</t>
  </si>
  <si>
    <t>S</t>
  </si>
  <si>
    <t xml:space="preserve">JUECES </t>
  </si>
  <si>
    <t>MANUEL MORAL</t>
  </si>
  <si>
    <t>FENIX VILLA DE MECO</t>
  </si>
  <si>
    <t>LORENA MILLAN</t>
  </si>
  <si>
    <t>1ª Prueba ORION
6 Marzo</t>
  </si>
  <si>
    <t>2ª Prueba RC MADRID
3 Abril</t>
  </si>
  <si>
    <t>3ª Prueba BOADILLA
24 Julio</t>
  </si>
  <si>
    <t>4ª Prueba IMPACTO
2 Octubre</t>
  </si>
  <si>
    <t>5ª Prueba ALAS DE LA SIERRA
16 Octubre</t>
  </si>
  <si>
    <t>34.960
35.120</t>
  </si>
  <si>
    <t>L002971018</t>
  </si>
  <si>
    <t>FIGURAS</t>
  </si>
  <si>
    <t>Figura 1</t>
  </si>
  <si>
    <t>Figura 2</t>
  </si>
  <si>
    <t>Figura 3</t>
  </si>
  <si>
    <t>Figura 4</t>
  </si>
  <si>
    <t>Figura 5</t>
  </si>
  <si>
    <t>Figura 6</t>
  </si>
  <si>
    <t>Figura 7</t>
  </si>
  <si>
    <t>Figura 8</t>
  </si>
  <si>
    <t>Figura 9</t>
  </si>
  <si>
    <t>Figura 10</t>
  </si>
  <si>
    <t>CONTROL CAJA</t>
  </si>
  <si>
    <t>RUIDO</t>
  </si>
  <si>
    <t>COEFICIENTES FIGURAS</t>
  </si>
  <si>
    <t>Nombre</t>
  </si>
  <si>
    <t>CONOCIDA</t>
  </si>
  <si>
    <t>PUNT</t>
  </si>
  <si>
    <t>DESCONOCIDA</t>
  </si>
  <si>
    <t>1ª</t>
  </si>
  <si>
    <t>2ª</t>
  </si>
  <si>
    <t>3ª</t>
  </si>
  <si>
    <t>4ª</t>
  </si>
  <si>
    <t>5ª</t>
  </si>
  <si>
    <t>NÚMERO DORSAL</t>
  </si>
  <si>
    <t>1ª PRUEBA</t>
  </si>
  <si>
    <t>OSCAR  M.ONTOYA LÓPEZ</t>
  </si>
  <si>
    <t>JULIO CONTRERAS ARGENTO</t>
  </si>
  <si>
    <t>TRES CANTOS</t>
  </si>
  <si>
    <t>CIRIACO DE LA HORRA</t>
  </si>
  <si>
    <t>MIGUEL ESQUER RAMIRO</t>
  </si>
  <si>
    <t>Ciriaco de la Horza</t>
  </si>
  <si>
    <t>Daniel Gómez</t>
  </si>
  <si>
    <t>José Antonio de Lara</t>
  </si>
  <si>
    <t>Juanjo Engo</t>
  </si>
  <si>
    <t>Javier Martinez</t>
  </si>
  <si>
    <t>Ángel Gómez</t>
  </si>
  <si>
    <t>Guillermo Gómez</t>
  </si>
  <si>
    <t>Antonio Munuera</t>
  </si>
  <si>
    <t>Francisco Garcia Palmero</t>
  </si>
  <si>
    <t>Julio Contreras</t>
  </si>
  <si>
    <t>Francisco García Mendez</t>
  </si>
  <si>
    <t>Benjamín Moreno</t>
  </si>
  <si>
    <t>José María Cortes</t>
  </si>
  <si>
    <t>Oscar Montoya</t>
  </si>
  <si>
    <t>Francisco Sánchez</t>
  </si>
  <si>
    <t>Andrés Guillamot</t>
  </si>
  <si>
    <t>Miguel Morales</t>
  </si>
  <si>
    <t>Miguel Esquer</t>
  </si>
  <si>
    <t>Jorge Gutierrez</t>
  </si>
  <si>
    <t>Felipe Aresti</t>
  </si>
  <si>
    <t>Agustín de Gabriel</t>
  </si>
  <si>
    <t>JUAN JOSÉ ENGO</t>
  </si>
  <si>
    <t>José Alberto Carvajal</t>
  </si>
  <si>
    <t>JOSE ALBERTO CARVAJAL LÓPEZ</t>
  </si>
  <si>
    <t>FRECUENCIA</t>
  </si>
  <si>
    <t>2ª PRUEBA</t>
  </si>
  <si>
    <t>ARTURO DE PABLOS</t>
  </si>
  <si>
    <t>Arturo de Pablos</t>
  </si>
  <si>
    <t>3ª PRUEBA</t>
  </si>
  <si>
    <t>José López</t>
  </si>
  <si>
    <t>José Martin</t>
  </si>
  <si>
    <t>Alfonso Triano</t>
  </si>
  <si>
    <t>Luis Andres Ortiz</t>
  </si>
  <si>
    <t>JOSÉ LÓPEZ</t>
  </si>
  <si>
    <t>N</t>
  </si>
  <si>
    <t>JOSÉ MARTIN</t>
  </si>
  <si>
    <t>ALFONSO TRIANO</t>
  </si>
  <si>
    <t>LUIS ANDRES ORTIZ</t>
  </si>
  <si>
    <t>LIGA FAM IMAC 2011 - 24 JULIO 2011</t>
  </si>
  <si>
    <t>CATEORIA BÁSICA</t>
  </si>
  <si>
    <t>4ª PRUEBA</t>
  </si>
  <si>
    <t>Rafael Ortiz</t>
  </si>
  <si>
    <t>Antonio Priego</t>
  </si>
  <si>
    <t>RAFAEL ORTIZ</t>
  </si>
  <si>
    <t>ANTONIO PRIEGO</t>
  </si>
  <si>
    <t>IMPACTO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</si>
</sst>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3" xfId="0" applyNumberFormat="1" applyFont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3" xfId="0" applyBorder="1"/>
    <xf numFmtId="0" fontId="2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6" xfId="0" applyNumberFormat="1" applyFont="1" applyBorder="1"/>
    <xf numFmtId="0" fontId="0" fillId="3" borderId="0" xfId="0" applyFill="1"/>
    <xf numFmtId="0" fontId="0" fillId="4" borderId="7" xfId="0" applyFill="1" applyBorder="1" applyAlignment="1" applyProtection="1">
      <alignment wrapText="1"/>
    </xf>
    <xf numFmtId="0" fontId="0" fillId="3" borderId="8" xfId="0" applyFill="1" applyBorder="1" applyProtection="1"/>
    <xf numFmtId="0" fontId="0" fillId="3" borderId="9" xfId="0" applyFill="1" applyBorder="1" applyProtection="1"/>
    <xf numFmtId="0" fontId="0" fillId="3" borderId="10" xfId="0" applyFill="1" applyBorder="1" applyProtection="1"/>
    <xf numFmtId="0" fontId="0" fillId="3" borderId="0" xfId="0" applyFill="1" applyBorder="1" applyProtection="1"/>
    <xf numFmtId="0" fontId="0" fillId="3" borderId="11" xfId="0" applyFill="1" applyBorder="1" applyAlignment="1" applyProtection="1">
      <alignment wrapText="1"/>
    </xf>
    <xf numFmtId="0" fontId="0" fillId="5" borderId="1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5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6" borderId="17" xfId="0" applyFill="1" applyBorder="1" applyAlignment="1">
      <alignment horizontal="center"/>
    </xf>
    <xf numFmtId="0" fontId="0" fillId="2" borderId="18" xfId="0" applyFill="1" applyBorder="1" applyAlignment="1" applyProtection="1">
      <alignment wrapText="1"/>
    </xf>
    <xf numFmtId="0" fontId="0" fillId="3" borderId="19" xfId="0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" fontId="2" fillId="7" borderId="4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5" borderId="23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8" borderId="19" xfId="0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21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1" fontId="2" fillId="13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" fontId="2" fillId="13" borderId="4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0" borderId="34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/>
    </xf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16" xfId="0" applyBorder="1" applyAlignment="1"/>
    <xf numFmtId="0" fontId="0" fillId="0" borderId="31" xfId="0" applyBorder="1" applyAlignment="1"/>
    <xf numFmtId="0" fontId="2" fillId="9" borderId="3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 textRotation="90" wrapText="1"/>
    </xf>
    <xf numFmtId="0" fontId="0" fillId="6" borderId="19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0" borderId="0" xfId="0" applyAlignment="1">
      <alignment textRotation="90" wrapText="1"/>
    </xf>
    <xf numFmtId="0" fontId="0" fillId="9" borderId="55" xfId="0" applyFill="1" applyBorder="1" applyAlignment="1" applyProtection="1">
      <alignment horizontal="center" vertical="center"/>
    </xf>
    <xf numFmtId="0" fontId="0" fillId="9" borderId="16" xfId="0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9" borderId="38" xfId="0" applyFill="1" applyBorder="1" applyAlignment="1" applyProtection="1">
      <alignment horizontal="center" vertical="center"/>
    </xf>
    <xf numFmtId="0" fontId="0" fillId="9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5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9" borderId="0" xfId="0" applyFill="1" applyBorder="1" applyAlignment="1" applyProtection="1">
      <alignment horizontal="center" vertical="center" textRotation="90"/>
    </xf>
    <xf numFmtId="0" fontId="0" fillId="0" borderId="0" xfId="0" applyAlignment="1">
      <alignment textRotation="90"/>
    </xf>
    <xf numFmtId="0" fontId="0" fillId="0" borderId="54" xfId="0" applyBorder="1" applyAlignment="1">
      <alignment textRotation="90"/>
    </xf>
    <xf numFmtId="0" fontId="0" fillId="9" borderId="39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="66" workbookViewId="0">
      <selection activeCell="B26" sqref="B26"/>
    </sheetView>
  </sheetViews>
  <sheetFormatPr baseColWidth="10" defaultRowHeight="15" outlineLevelCol="1" x14ac:dyDescent="0.2"/>
  <cols>
    <col min="1" max="1" width="11" style="1" customWidth="1"/>
    <col min="2" max="2" width="35.140625" style="1" customWidth="1"/>
    <col min="3" max="3" width="14" style="1" customWidth="1"/>
    <col min="4" max="4" width="17.42578125" style="1" customWidth="1"/>
    <col min="5" max="5" width="32" style="1" bestFit="1" customWidth="1"/>
    <col min="6" max="6" width="10.85546875" style="1" customWidth="1" outlineLevel="1"/>
    <col min="7" max="7" width="12.5703125" style="1" customWidth="1" outlineLevel="1"/>
    <col min="8" max="8" width="9.140625" style="1" customWidth="1" outlineLevel="1"/>
    <col min="9" max="9" width="13.42578125" customWidth="1"/>
    <col min="10" max="10" width="9.42578125" customWidth="1"/>
    <col min="11" max="11" width="13.140625" customWidth="1"/>
    <col min="12" max="12" width="10.42578125" customWidth="1"/>
    <col min="13" max="13" width="13.140625" customWidth="1"/>
    <col min="14" max="14" width="10.42578125" customWidth="1"/>
    <col min="15" max="15" width="13.140625" customWidth="1"/>
    <col min="16" max="16" width="10.42578125" customWidth="1"/>
  </cols>
  <sheetData>
    <row r="1" spans="1:17" ht="15.75" thickBot="1" x14ac:dyDescent="0.25">
      <c r="B1" s="2"/>
      <c r="C1" s="2"/>
      <c r="D1" s="2"/>
      <c r="E1" s="3"/>
      <c r="F1" s="3"/>
      <c r="G1" s="2"/>
    </row>
    <row r="2" spans="1:17" ht="13.5" thickTop="1" x14ac:dyDescent="0.2">
      <c r="A2" s="77" t="s">
        <v>116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79"/>
      <c r="M2" s="79"/>
      <c r="N2" s="79"/>
      <c r="O2" s="79"/>
      <c r="P2" s="79"/>
      <c r="Q2" s="80"/>
    </row>
    <row r="3" spans="1:17" ht="15.75" customHeight="1" x14ac:dyDescent="0.2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</row>
    <row r="4" spans="1:17" ht="52.5" customHeight="1" x14ac:dyDescent="0.2">
      <c r="A4" s="87" t="s">
        <v>5</v>
      </c>
      <c r="B4" s="89" t="s">
        <v>4</v>
      </c>
      <c r="C4" s="98" t="s">
        <v>102</v>
      </c>
      <c r="D4" s="89" t="s">
        <v>31</v>
      </c>
      <c r="E4" s="89" t="s">
        <v>3</v>
      </c>
      <c r="F4" s="14" t="s">
        <v>34</v>
      </c>
      <c r="G4" s="76" t="s">
        <v>41</v>
      </c>
      <c r="H4" s="76"/>
      <c r="I4" s="91" t="s">
        <v>42</v>
      </c>
      <c r="J4" s="91"/>
      <c r="K4" s="91" t="s">
        <v>43</v>
      </c>
      <c r="L4" s="91"/>
      <c r="M4" s="91" t="s">
        <v>44</v>
      </c>
      <c r="N4" s="91"/>
      <c r="O4" s="91" t="s">
        <v>45</v>
      </c>
      <c r="P4" s="91"/>
      <c r="Q4" s="103" t="s">
        <v>30</v>
      </c>
    </row>
    <row r="5" spans="1:17" ht="18.75" customHeight="1" x14ac:dyDescent="0.2">
      <c r="A5" s="88"/>
      <c r="B5" s="90"/>
      <c r="C5" s="99"/>
      <c r="D5" s="90"/>
      <c r="E5" s="90"/>
      <c r="F5" s="101" t="s">
        <v>35</v>
      </c>
      <c r="G5" s="76" t="s">
        <v>6</v>
      </c>
      <c r="H5" s="76" t="s">
        <v>1</v>
      </c>
      <c r="I5" s="91" t="s">
        <v>6</v>
      </c>
      <c r="J5" s="91" t="s">
        <v>1</v>
      </c>
      <c r="K5" s="91" t="s">
        <v>6</v>
      </c>
      <c r="L5" s="91" t="s">
        <v>1</v>
      </c>
      <c r="M5" s="91" t="s">
        <v>6</v>
      </c>
      <c r="N5" s="91" t="s">
        <v>1</v>
      </c>
      <c r="O5" s="91" t="s">
        <v>6</v>
      </c>
      <c r="P5" s="91" t="s">
        <v>1</v>
      </c>
      <c r="Q5" s="103"/>
    </row>
    <row r="6" spans="1:17" ht="30" customHeight="1" x14ac:dyDescent="0.2">
      <c r="A6" s="88"/>
      <c r="B6" s="90"/>
      <c r="C6" s="100"/>
      <c r="D6" s="90"/>
      <c r="E6" s="90"/>
      <c r="F6" s="102"/>
      <c r="G6" s="76"/>
      <c r="H6" s="76"/>
      <c r="I6" s="91"/>
      <c r="J6" s="91"/>
      <c r="K6" s="91"/>
      <c r="L6" s="91"/>
      <c r="M6" s="91"/>
      <c r="N6" s="91"/>
      <c r="O6" s="91"/>
      <c r="P6" s="91"/>
      <c r="Q6" s="103"/>
    </row>
    <row r="7" spans="1:17" x14ac:dyDescent="0.2">
      <c r="A7" s="84" t="s">
        <v>37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6"/>
    </row>
    <row r="8" spans="1:17" x14ac:dyDescent="0.2">
      <c r="A8" s="6"/>
      <c r="B8" s="4" t="s">
        <v>38</v>
      </c>
      <c r="C8" s="4"/>
      <c r="D8" s="9"/>
      <c r="E8" s="5" t="s">
        <v>39</v>
      </c>
      <c r="F8" s="13" t="s">
        <v>36</v>
      </c>
      <c r="G8" s="92"/>
      <c r="H8" s="93"/>
      <c r="I8" s="93"/>
      <c r="J8" s="93"/>
      <c r="K8" s="93"/>
      <c r="L8" s="93"/>
      <c r="M8" s="93"/>
      <c r="N8" s="93"/>
      <c r="O8" s="93"/>
      <c r="P8" s="93"/>
      <c r="Q8" s="94"/>
    </row>
    <row r="9" spans="1:17" x14ac:dyDescent="0.2">
      <c r="A9" s="6"/>
      <c r="B9" s="4" t="s">
        <v>40</v>
      </c>
      <c r="C9" s="4"/>
      <c r="D9" s="9"/>
      <c r="E9" s="5" t="s">
        <v>2</v>
      </c>
      <c r="F9" s="13" t="s">
        <v>36</v>
      </c>
      <c r="G9" s="95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1:17" x14ac:dyDescent="0.2">
      <c r="A10" s="84" t="s">
        <v>117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6"/>
    </row>
    <row r="11" spans="1:17" x14ac:dyDescent="0.2">
      <c r="A11" s="6">
        <v>1</v>
      </c>
      <c r="B11" s="18" t="s">
        <v>10</v>
      </c>
      <c r="C11" s="9">
        <v>2.4</v>
      </c>
      <c r="D11" s="9">
        <v>103101</v>
      </c>
      <c r="E11" s="5" t="s">
        <v>2</v>
      </c>
      <c r="F11" s="13" t="s">
        <v>36</v>
      </c>
      <c r="G11" s="51">
        <f>'PUNTUACIÓN BÁSICA'!B15</f>
        <v>918</v>
      </c>
      <c r="H11" s="51">
        <v>9</v>
      </c>
      <c r="I11" s="60">
        <f>'PUNTUACIÓN BÁSICA'!C15</f>
        <v>1110.8</v>
      </c>
      <c r="J11" s="61">
        <v>9</v>
      </c>
      <c r="K11" s="67">
        <f>'PUNTUACIÓN BÁSICA'!D15</f>
        <v>2214</v>
      </c>
      <c r="L11" s="67">
        <v>11</v>
      </c>
      <c r="M11" s="73">
        <f>'PUNTUACIÓN BÁSICA'!E15</f>
        <v>740</v>
      </c>
      <c r="N11" s="73">
        <v>16</v>
      </c>
      <c r="O11" s="8">
        <v>0</v>
      </c>
      <c r="P11" s="8">
        <v>0</v>
      </c>
      <c r="Q11" s="10">
        <f t="shared" ref="Q11:Q24" si="0">H11+J11+L11+N11+P11-MIN(H11,J11,L11,N11,P11)</f>
        <v>45</v>
      </c>
    </row>
    <row r="12" spans="1:17" x14ac:dyDescent="0.2">
      <c r="A12" s="6">
        <v>2</v>
      </c>
      <c r="B12" s="18" t="s">
        <v>15</v>
      </c>
      <c r="C12" s="9">
        <v>2.4</v>
      </c>
      <c r="D12" s="9">
        <v>103417</v>
      </c>
      <c r="E12" s="5" t="s">
        <v>0</v>
      </c>
      <c r="F12" s="13" t="s">
        <v>36</v>
      </c>
      <c r="G12" s="51">
        <f>'PUNTUACIÓN BÁSICA'!B18</f>
        <v>649</v>
      </c>
      <c r="H12" s="51">
        <v>6</v>
      </c>
      <c r="I12" s="55">
        <f>'PUNTUACIÓN BÁSICA'!C18</f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8">
        <v>0</v>
      </c>
      <c r="P12" s="8">
        <v>0</v>
      </c>
      <c r="Q12" s="10">
        <f t="shared" si="0"/>
        <v>6</v>
      </c>
    </row>
    <row r="13" spans="1:17" x14ac:dyDescent="0.2">
      <c r="A13" s="6">
        <v>3</v>
      </c>
      <c r="B13" s="18" t="s">
        <v>16</v>
      </c>
      <c r="C13" s="9"/>
      <c r="D13" s="9" t="s">
        <v>47</v>
      </c>
      <c r="E13" s="5" t="s">
        <v>17</v>
      </c>
      <c r="F13" s="13" t="s">
        <v>36</v>
      </c>
      <c r="G13" s="51">
        <f>'PUNTUACIÓN BÁSICA'!B21</f>
        <v>1229.5</v>
      </c>
      <c r="H13" s="52">
        <v>16</v>
      </c>
      <c r="I13" s="60">
        <f>'PUNTUACIÓN BÁSICA'!C21</f>
        <v>1998.4</v>
      </c>
      <c r="J13" s="61">
        <v>20</v>
      </c>
      <c r="K13" s="55">
        <v>0</v>
      </c>
      <c r="L13" s="55">
        <v>0</v>
      </c>
      <c r="M13" s="55">
        <v>0</v>
      </c>
      <c r="N13" s="55">
        <v>0</v>
      </c>
      <c r="O13" s="8">
        <v>0</v>
      </c>
      <c r="P13" s="8">
        <v>0</v>
      </c>
      <c r="Q13" s="10">
        <f t="shared" si="0"/>
        <v>36</v>
      </c>
    </row>
    <row r="14" spans="1:17" x14ac:dyDescent="0.2">
      <c r="A14" s="6">
        <v>4</v>
      </c>
      <c r="B14" s="18" t="s">
        <v>99</v>
      </c>
      <c r="C14" s="9"/>
      <c r="D14" s="9"/>
      <c r="E14" s="5" t="s">
        <v>0</v>
      </c>
      <c r="F14" s="13" t="s">
        <v>36</v>
      </c>
      <c r="G14" s="51">
        <f>'PUNTUACIÓN BÁSICA'!B24</f>
        <v>1219</v>
      </c>
      <c r="H14" s="52">
        <v>13</v>
      </c>
      <c r="I14" s="60">
        <f>'PUNTUACIÓN BÁSICA'!C24</f>
        <v>1470.6</v>
      </c>
      <c r="J14" s="60">
        <v>13</v>
      </c>
      <c r="K14" s="67">
        <f>'PUNTUACIÓN BÁSICA'!D24</f>
        <v>2724</v>
      </c>
      <c r="L14" s="67">
        <v>20</v>
      </c>
      <c r="M14" s="73">
        <f>'PUNTUACIÓN BÁSICA'!E24</f>
        <v>751</v>
      </c>
      <c r="N14" s="73">
        <v>20</v>
      </c>
      <c r="O14" s="8">
        <v>0</v>
      </c>
      <c r="P14" s="8">
        <v>0</v>
      </c>
      <c r="Q14" s="10">
        <f t="shared" si="0"/>
        <v>66</v>
      </c>
    </row>
    <row r="15" spans="1:17" ht="14.25" customHeight="1" x14ac:dyDescent="0.2">
      <c r="A15" s="6">
        <v>5</v>
      </c>
      <c r="B15" s="18" t="s">
        <v>8</v>
      </c>
      <c r="C15" s="9">
        <v>2.4</v>
      </c>
      <c r="D15" s="9">
        <v>100508</v>
      </c>
      <c r="E15" s="5" t="s">
        <v>2</v>
      </c>
      <c r="F15" s="13" t="s">
        <v>36</v>
      </c>
      <c r="G15" s="51">
        <f>'PUNTUACIÓN BÁSICA'!B27</f>
        <v>1014.5</v>
      </c>
      <c r="H15" s="51">
        <v>11</v>
      </c>
      <c r="I15" s="60">
        <f>'PUNTUACIÓN BÁSICA'!C27</f>
        <v>1668.2</v>
      </c>
      <c r="J15" s="61">
        <v>16</v>
      </c>
      <c r="K15" s="67">
        <f>'PUNTUACIÓN BÁSICA'!D27</f>
        <v>2446</v>
      </c>
      <c r="L15" s="67">
        <v>13</v>
      </c>
      <c r="M15" s="73">
        <f>'PUNTUACIÓN BÁSICA'!E27</f>
        <v>499.20000000000005</v>
      </c>
      <c r="N15" s="73">
        <v>10</v>
      </c>
      <c r="O15" s="8">
        <v>0</v>
      </c>
      <c r="P15" s="8">
        <v>0</v>
      </c>
      <c r="Q15" s="10">
        <f t="shared" si="0"/>
        <v>50</v>
      </c>
    </row>
    <row r="16" spans="1:17" ht="14.25" customHeight="1" x14ac:dyDescent="0.2">
      <c r="A16" s="6">
        <v>6</v>
      </c>
      <c r="B16" s="18" t="s">
        <v>7</v>
      </c>
      <c r="C16" s="9"/>
      <c r="D16" s="9" t="s">
        <v>32</v>
      </c>
      <c r="E16" s="5" t="s">
        <v>17</v>
      </c>
      <c r="F16" s="13" t="s">
        <v>36</v>
      </c>
      <c r="G16" s="51">
        <f>'PUNTUACIÓN BÁSICA'!B30</f>
        <v>1305.5</v>
      </c>
      <c r="H16" s="51">
        <v>25</v>
      </c>
      <c r="I16" s="60">
        <f>'PUNTUACIÓN BÁSICA'!C30</f>
        <v>2122</v>
      </c>
      <c r="J16" s="61">
        <v>25</v>
      </c>
      <c r="K16" s="55">
        <v>0</v>
      </c>
      <c r="L16" s="55">
        <v>0</v>
      </c>
      <c r="M16" s="73">
        <f>'PUNTUACIÓN BÁSICA'!E30</f>
        <v>1043.2</v>
      </c>
      <c r="N16" s="73">
        <v>25</v>
      </c>
      <c r="O16" s="8">
        <v>0</v>
      </c>
      <c r="P16" s="8">
        <v>0</v>
      </c>
      <c r="Q16" s="10">
        <f t="shared" si="0"/>
        <v>75</v>
      </c>
    </row>
    <row r="17" spans="1:17" ht="14.25" customHeight="1" x14ac:dyDescent="0.2">
      <c r="A17" s="6">
        <v>7</v>
      </c>
      <c r="B17" s="18" t="s">
        <v>14</v>
      </c>
      <c r="C17" s="9"/>
      <c r="D17" s="9"/>
      <c r="E17" s="5" t="s">
        <v>0</v>
      </c>
      <c r="F17" s="13" t="s">
        <v>36</v>
      </c>
      <c r="G17" s="51">
        <f>'PUNTUACIÓN BÁSICA'!B33</f>
        <v>1256.5</v>
      </c>
      <c r="H17" s="51">
        <v>20</v>
      </c>
      <c r="I17" s="60">
        <f>'PUNTUACIÓN BÁSICA'!C33</f>
        <v>1184.2</v>
      </c>
      <c r="J17" s="60">
        <v>10</v>
      </c>
      <c r="K17" s="55">
        <v>0</v>
      </c>
      <c r="L17" s="55">
        <v>0</v>
      </c>
      <c r="M17" s="55">
        <v>0</v>
      </c>
      <c r="N17" s="55">
        <v>0</v>
      </c>
      <c r="O17" s="8">
        <v>0</v>
      </c>
      <c r="P17" s="8">
        <v>0</v>
      </c>
      <c r="Q17" s="10">
        <f t="shared" si="0"/>
        <v>30</v>
      </c>
    </row>
    <row r="18" spans="1:17" ht="14.25" customHeight="1" x14ac:dyDescent="0.2">
      <c r="A18" s="6">
        <v>8</v>
      </c>
      <c r="B18" s="18" t="s">
        <v>11</v>
      </c>
      <c r="C18" s="9">
        <v>2.4</v>
      </c>
      <c r="D18" s="9"/>
      <c r="E18" s="5" t="s">
        <v>2</v>
      </c>
      <c r="F18" s="13"/>
      <c r="G18" s="51">
        <f>'PUNTUACIÓN BÁSICA'!B36</f>
        <v>730</v>
      </c>
      <c r="H18" s="51">
        <v>7</v>
      </c>
      <c r="I18" s="60">
        <f>'PUNTUACIÓN BÁSICA'!C36</f>
        <v>555.79999999999995</v>
      </c>
      <c r="J18" s="60">
        <v>7</v>
      </c>
      <c r="K18" s="67">
        <f>'PUNTUACIÓN BÁSICA'!D36</f>
        <v>1090</v>
      </c>
      <c r="L18" s="67">
        <v>8</v>
      </c>
      <c r="M18" s="73">
        <f>'PUNTUACIÓN BÁSICA'!E36</f>
        <v>412.8</v>
      </c>
      <c r="N18" s="73">
        <v>8</v>
      </c>
      <c r="O18" s="8">
        <v>0</v>
      </c>
      <c r="P18" s="8">
        <v>0</v>
      </c>
      <c r="Q18" s="10">
        <f t="shared" si="0"/>
        <v>30</v>
      </c>
    </row>
    <row r="19" spans="1:17" ht="14.25" customHeight="1" x14ac:dyDescent="0.2">
      <c r="A19" s="6">
        <v>9</v>
      </c>
      <c r="B19" s="18" t="s">
        <v>74</v>
      </c>
      <c r="C19" s="9">
        <v>2.4</v>
      </c>
      <c r="D19" s="9">
        <v>103444</v>
      </c>
      <c r="E19" s="5" t="s">
        <v>75</v>
      </c>
      <c r="F19" s="13" t="s">
        <v>36</v>
      </c>
      <c r="G19" s="51">
        <f>'PUNTUACIÓN BÁSICA'!B39</f>
        <v>977</v>
      </c>
      <c r="H19" s="51">
        <v>10</v>
      </c>
      <c r="I19" s="60">
        <f>'PUNTUACIÓN BÁSICA'!C39</f>
        <v>1311</v>
      </c>
      <c r="J19" s="60">
        <v>11</v>
      </c>
      <c r="K19" s="67">
        <f>'PUNTUACIÓN BÁSICA'!D39</f>
        <v>3133</v>
      </c>
      <c r="L19" s="67">
        <v>25</v>
      </c>
      <c r="M19" s="55">
        <v>0</v>
      </c>
      <c r="N19" s="55">
        <v>0</v>
      </c>
      <c r="O19" s="8">
        <v>0</v>
      </c>
      <c r="P19" s="8">
        <v>0</v>
      </c>
      <c r="Q19" s="10">
        <f t="shared" si="0"/>
        <v>46</v>
      </c>
    </row>
    <row r="20" spans="1:17" ht="14.25" customHeight="1" x14ac:dyDescent="0.2">
      <c r="A20" s="6">
        <v>10</v>
      </c>
      <c r="B20" s="18" t="s">
        <v>13</v>
      </c>
      <c r="C20" s="9">
        <v>2.4</v>
      </c>
      <c r="D20" s="9"/>
      <c r="E20" s="5" t="s">
        <v>2</v>
      </c>
      <c r="F20" s="13"/>
      <c r="G20" s="51">
        <f>'PUNTUACIÓN BÁSICA'!B42</f>
        <v>889</v>
      </c>
      <c r="H20" s="51">
        <v>8</v>
      </c>
      <c r="I20" s="60">
        <f>'PUNTUACIÓN BÁSICA'!C42</f>
        <v>966</v>
      </c>
      <c r="J20" s="60">
        <v>8</v>
      </c>
      <c r="K20" s="67">
        <v>0</v>
      </c>
      <c r="L20" s="67">
        <v>6</v>
      </c>
      <c r="M20" s="73">
        <f>'PUNTUACIÓN BÁSICA'!E42</f>
        <v>491.2</v>
      </c>
      <c r="N20" s="73">
        <v>9</v>
      </c>
      <c r="O20" s="8">
        <v>0</v>
      </c>
      <c r="P20" s="8">
        <v>0</v>
      </c>
      <c r="Q20" s="10">
        <f t="shared" si="0"/>
        <v>31</v>
      </c>
    </row>
    <row r="21" spans="1:17" ht="14.25" customHeight="1" x14ac:dyDescent="0.2">
      <c r="A21" s="6">
        <v>11</v>
      </c>
      <c r="B21" s="18" t="s">
        <v>76</v>
      </c>
      <c r="C21" s="9"/>
      <c r="D21" s="9">
        <v>103153</v>
      </c>
      <c r="E21" s="5" t="s">
        <v>0</v>
      </c>
      <c r="F21" s="13" t="s">
        <v>36</v>
      </c>
      <c r="G21" s="51">
        <f>'PUNTUACIÓN BÁSICA'!B45</f>
        <v>142.5</v>
      </c>
      <c r="H21" s="51">
        <v>5</v>
      </c>
      <c r="I21" s="60">
        <f>'PUNTUACIÓN BÁSICA'!C45</f>
        <v>278.39999999999998</v>
      </c>
      <c r="J21" s="60">
        <v>6</v>
      </c>
      <c r="K21" s="67">
        <f>'PUNTUACIÓN BÁSICA'!D45</f>
        <v>540</v>
      </c>
      <c r="L21" s="67">
        <v>7</v>
      </c>
      <c r="M21" s="73">
        <f>'PUNTUACIÓN BÁSICA'!E45</f>
        <v>167.2</v>
      </c>
      <c r="N21" s="73">
        <v>7</v>
      </c>
      <c r="O21" s="8">
        <v>0</v>
      </c>
      <c r="P21" s="8">
        <v>0</v>
      </c>
      <c r="Q21" s="10">
        <f t="shared" si="0"/>
        <v>25</v>
      </c>
    </row>
    <row r="22" spans="1:17" ht="14.25" customHeight="1" x14ac:dyDescent="0.2">
      <c r="A22" s="6">
        <v>12</v>
      </c>
      <c r="B22" s="18" t="s">
        <v>111</v>
      </c>
      <c r="C22" s="9"/>
      <c r="D22" s="9"/>
      <c r="E22" s="5" t="s">
        <v>17</v>
      </c>
      <c r="F22" s="13" t="s">
        <v>112</v>
      </c>
      <c r="G22" s="55">
        <v>0</v>
      </c>
      <c r="H22" s="55">
        <v>0</v>
      </c>
      <c r="I22" s="55">
        <f>'PUNTUACIÓN BÁSICA'!C28</f>
        <v>0</v>
      </c>
      <c r="J22" s="55">
        <v>0</v>
      </c>
      <c r="K22" s="67">
        <f>'PUNTUACIÓN BÁSICA'!D48</f>
        <v>2688</v>
      </c>
      <c r="L22" s="67">
        <v>16</v>
      </c>
      <c r="M22" s="73">
        <f>'PUNTUACIÓN BÁSICA'!E48</f>
        <v>700.2</v>
      </c>
      <c r="N22" s="73">
        <v>13</v>
      </c>
      <c r="O22" s="8">
        <v>0</v>
      </c>
      <c r="P22" s="8">
        <v>0</v>
      </c>
      <c r="Q22" s="10">
        <f t="shared" si="0"/>
        <v>29</v>
      </c>
    </row>
    <row r="23" spans="1:17" ht="14.25" customHeight="1" x14ac:dyDescent="0.2">
      <c r="A23" s="6">
        <v>13</v>
      </c>
      <c r="B23" s="18" t="s">
        <v>113</v>
      </c>
      <c r="C23" s="9"/>
      <c r="D23" s="9"/>
      <c r="E23" s="5"/>
      <c r="F23" s="13" t="s">
        <v>112</v>
      </c>
      <c r="G23" s="55">
        <v>0</v>
      </c>
      <c r="H23" s="55">
        <v>0</v>
      </c>
      <c r="I23" s="55">
        <f>'PUNTUACIÓN BÁSICA'!C28</f>
        <v>0</v>
      </c>
      <c r="J23" s="55">
        <v>0</v>
      </c>
      <c r="K23" s="67">
        <f>'PUNTUACIÓN BÁSICA'!D51</f>
        <v>1646</v>
      </c>
      <c r="L23" s="67">
        <v>10</v>
      </c>
      <c r="M23" s="73">
        <f>'PUNTUACIÓN BÁSICA'!E51</f>
        <v>646.6</v>
      </c>
      <c r="N23" s="73">
        <v>11</v>
      </c>
      <c r="O23" s="8">
        <v>0</v>
      </c>
      <c r="P23" s="8">
        <v>0</v>
      </c>
      <c r="Q23" s="10">
        <f t="shared" si="0"/>
        <v>21</v>
      </c>
    </row>
    <row r="24" spans="1:17" ht="14.25" customHeight="1" x14ac:dyDescent="0.2">
      <c r="A24" s="6">
        <v>14</v>
      </c>
      <c r="B24" s="18" t="s">
        <v>114</v>
      </c>
      <c r="C24" s="9"/>
      <c r="D24" s="9"/>
      <c r="E24" s="5" t="s">
        <v>2</v>
      </c>
      <c r="F24" s="13" t="s">
        <v>112</v>
      </c>
      <c r="G24" s="55">
        <v>0</v>
      </c>
      <c r="H24" s="55">
        <v>0</v>
      </c>
      <c r="I24" s="55">
        <f>'PUNTUACIÓN BÁSICA'!C29</f>
        <v>0</v>
      </c>
      <c r="J24" s="55">
        <v>0</v>
      </c>
      <c r="K24" s="67">
        <f>'PUNTUACIÓN BÁSICA'!D54</f>
        <v>1518</v>
      </c>
      <c r="L24" s="67">
        <v>9</v>
      </c>
      <c r="M24" s="55">
        <v>0</v>
      </c>
      <c r="N24" s="55">
        <v>0</v>
      </c>
      <c r="O24" s="8">
        <v>0</v>
      </c>
      <c r="P24" s="8">
        <v>0</v>
      </c>
      <c r="Q24" s="10">
        <f t="shared" si="0"/>
        <v>9</v>
      </c>
    </row>
    <row r="25" spans="1:17" ht="16.5" customHeight="1" x14ac:dyDescent="0.2">
      <c r="A25" s="84" t="s">
        <v>18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6"/>
    </row>
    <row r="26" spans="1:17" x14ac:dyDescent="0.2">
      <c r="A26" s="6">
        <v>24</v>
      </c>
      <c r="B26" s="18" t="s">
        <v>9</v>
      </c>
      <c r="C26" s="15">
        <v>2.4</v>
      </c>
      <c r="D26" s="9">
        <v>100393</v>
      </c>
      <c r="E26" s="5" t="s">
        <v>0</v>
      </c>
      <c r="F26" s="13" t="s">
        <v>36</v>
      </c>
      <c r="G26" s="51">
        <f>'PUNTUACIÓN SPORT'!B24</f>
        <v>2707.2</v>
      </c>
      <c r="H26" s="51">
        <v>25</v>
      </c>
      <c r="I26" s="60">
        <f>'PUNTUACIÓN SPORT'!C24</f>
        <v>2956</v>
      </c>
      <c r="J26" s="61">
        <v>25</v>
      </c>
      <c r="K26" s="67">
        <f>'PUNTUACIÓN SPORT'!D24</f>
        <v>5989</v>
      </c>
      <c r="L26" s="67">
        <v>25</v>
      </c>
      <c r="M26" s="73">
        <f>'PUNTUACIÓN SPORT'!E24</f>
        <v>1339.8</v>
      </c>
      <c r="N26" s="74">
        <v>25</v>
      </c>
      <c r="O26" s="8">
        <v>0</v>
      </c>
      <c r="P26" s="9">
        <v>0</v>
      </c>
      <c r="Q26" s="10">
        <f t="shared" ref="Q26:Q34" si="1">H26+J26+L26+N26+P26-MIN(H26,J26,L26,N26,P26)</f>
        <v>100</v>
      </c>
    </row>
    <row r="27" spans="1:17" x14ac:dyDescent="0.2">
      <c r="A27" s="6">
        <v>27</v>
      </c>
      <c r="B27" s="18" t="s">
        <v>115</v>
      </c>
      <c r="C27" s="15"/>
      <c r="D27" s="9"/>
      <c r="E27" s="5"/>
      <c r="F27" s="13"/>
      <c r="G27" s="68">
        <v>0</v>
      </c>
      <c r="H27" s="55">
        <v>0</v>
      </c>
      <c r="I27" s="68">
        <v>0</v>
      </c>
      <c r="J27" s="55">
        <v>0</v>
      </c>
      <c r="K27" s="67">
        <f>'PUNTUACIÓN SPORT'!D33</f>
        <v>5377</v>
      </c>
      <c r="L27" s="67">
        <v>16</v>
      </c>
      <c r="M27" s="73">
        <f>'PUNTUACIÓN SPORT'!E33</f>
        <v>1267.4000000000001</v>
      </c>
      <c r="N27" s="73">
        <v>20</v>
      </c>
      <c r="O27" s="8">
        <v>0</v>
      </c>
      <c r="P27" s="8">
        <v>0</v>
      </c>
      <c r="Q27" s="10">
        <f t="shared" si="1"/>
        <v>36</v>
      </c>
    </row>
    <row r="28" spans="1:17" ht="24.75" customHeight="1" x14ac:dyDescent="0.2">
      <c r="A28" s="6">
        <v>21</v>
      </c>
      <c r="B28" s="18" t="s">
        <v>12</v>
      </c>
      <c r="C28" s="15">
        <v>2.4</v>
      </c>
      <c r="D28" s="9"/>
      <c r="E28" s="5" t="s">
        <v>0</v>
      </c>
      <c r="F28" s="13"/>
      <c r="G28" s="51">
        <f>'PUNTUACIÓN SPORT'!B15</f>
        <v>1961.4</v>
      </c>
      <c r="H28" s="51">
        <v>13</v>
      </c>
      <c r="I28" s="60">
        <f>'PUNTUACIÓN SPORT'!C15</f>
        <v>2158</v>
      </c>
      <c r="J28" s="61">
        <v>11</v>
      </c>
      <c r="K28" s="67">
        <f>'PUNTUACIÓN SPORT'!D15</f>
        <v>4255</v>
      </c>
      <c r="L28" s="67">
        <v>13</v>
      </c>
      <c r="M28" s="73">
        <f>'PUNTUACIÓN SPORT'!E15</f>
        <v>1195.2</v>
      </c>
      <c r="N28" s="73">
        <v>16</v>
      </c>
      <c r="O28" s="8">
        <v>0</v>
      </c>
      <c r="P28" s="8">
        <v>0</v>
      </c>
      <c r="Q28" s="10">
        <f t="shared" si="1"/>
        <v>53</v>
      </c>
    </row>
    <row r="29" spans="1:17" x14ac:dyDescent="0.2">
      <c r="A29" s="6">
        <v>28</v>
      </c>
      <c r="B29" s="4" t="s">
        <v>121</v>
      </c>
      <c r="C29" s="15"/>
      <c r="D29" s="9"/>
      <c r="E29" s="5"/>
      <c r="F29" s="13"/>
      <c r="G29" s="68">
        <v>0</v>
      </c>
      <c r="H29" s="55">
        <v>0</v>
      </c>
      <c r="I29" s="68">
        <v>0</v>
      </c>
      <c r="J29" s="55">
        <v>0</v>
      </c>
      <c r="K29" s="67">
        <f>'PUNTUACIÓN SPORT'!D36</f>
        <v>3720</v>
      </c>
      <c r="L29" s="67">
        <v>11</v>
      </c>
      <c r="M29" s="73">
        <f>'PUNTUACIÓN SPORT'!E36</f>
        <v>1016.6</v>
      </c>
      <c r="N29" s="73">
        <v>13</v>
      </c>
      <c r="O29" s="8">
        <v>0</v>
      </c>
      <c r="P29" s="8">
        <v>0</v>
      </c>
      <c r="Q29" s="10">
        <f t="shared" si="1"/>
        <v>24</v>
      </c>
    </row>
    <row r="30" spans="1:17" ht="17.25" customHeight="1" x14ac:dyDescent="0.2">
      <c r="A30" s="17">
        <v>23</v>
      </c>
      <c r="B30" s="18" t="s">
        <v>73</v>
      </c>
      <c r="C30" s="16" t="s">
        <v>46</v>
      </c>
      <c r="D30" s="19">
        <v>100390</v>
      </c>
      <c r="E30" s="5" t="s">
        <v>23</v>
      </c>
      <c r="F30" s="13" t="s">
        <v>36</v>
      </c>
      <c r="G30" s="51">
        <f>'PUNTUACIÓN SPORT'!B21</f>
        <v>2582</v>
      </c>
      <c r="H30" s="51">
        <v>20</v>
      </c>
      <c r="I30" s="60">
        <f>'PUNTUACIÓN SPORT'!C21</f>
        <v>2845</v>
      </c>
      <c r="J30" s="60">
        <v>20</v>
      </c>
      <c r="K30" s="55">
        <v>0</v>
      </c>
      <c r="L30" s="55">
        <v>0</v>
      </c>
      <c r="M30" s="73">
        <f>'PUNTUACIÓN SPORT'!E21</f>
        <v>724.2</v>
      </c>
      <c r="N30" s="73">
        <v>11</v>
      </c>
      <c r="O30" s="8">
        <v>0</v>
      </c>
      <c r="P30" s="8">
        <v>0</v>
      </c>
      <c r="Q30" s="10">
        <f t="shared" si="1"/>
        <v>51</v>
      </c>
    </row>
    <row r="31" spans="1:17" x14ac:dyDescent="0.2">
      <c r="A31" s="6">
        <v>29</v>
      </c>
      <c r="B31" s="4" t="s">
        <v>122</v>
      </c>
      <c r="C31" s="15"/>
      <c r="D31" s="9"/>
      <c r="E31" s="5" t="s">
        <v>123</v>
      </c>
      <c r="F31" s="13"/>
      <c r="G31" s="68">
        <v>0</v>
      </c>
      <c r="H31" s="55">
        <v>0</v>
      </c>
      <c r="I31" s="68">
        <v>0</v>
      </c>
      <c r="J31" s="55">
        <v>0</v>
      </c>
      <c r="K31" s="68">
        <v>0</v>
      </c>
      <c r="L31" s="55">
        <v>0</v>
      </c>
      <c r="M31" s="73">
        <f>'PUNTUACIÓN SPORT'!E39</f>
        <v>665.8</v>
      </c>
      <c r="N31" s="73">
        <v>10</v>
      </c>
      <c r="O31" s="8">
        <v>0</v>
      </c>
      <c r="P31" s="8">
        <v>0</v>
      </c>
      <c r="Q31" s="10">
        <f t="shared" si="1"/>
        <v>10</v>
      </c>
    </row>
    <row r="32" spans="1:17" x14ac:dyDescent="0.2">
      <c r="A32" s="6">
        <v>26</v>
      </c>
      <c r="B32" s="18" t="s">
        <v>21</v>
      </c>
      <c r="C32" s="15"/>
      <c r="D32" s="9">
        <v>3012</v>
      </c>
      <c r="E32" s="5" t="s">
        <v>24</v>
      </c>
      <c r="F32" s="13"/>
      <c r="G32" s="51">
        <f>'PUNTUACIÓN SPORT'!B30</f>
        <v>1996.4</v>
      </c>
      <c r="H32" s="52">
        <v>16</v>
      </c>
      <c r="I32" s="60">
        <f>'PUNTUACIÓN SPORT'!C30</f>
        <v>2364.4</v>
      </c>
      <c r="J32" s="61">
        <v>13</v>
      </c>
      <c r="K32" s="67">
        <f>'PUNTUACIÓN SPORT'!D30</f>
        <v>5412</v>
      </c>
      <c r="L32" s="67">
        <v>20</v>
      </c>
      <c r="M32" s="55">
        <v>0</v>
      </c>
      <c r="N32" s="55">
        <v>0</v>
      </c>
      <c r="O32" s="8">
        <v>0</v>
      </c>
      <c r="P32" s="8">
        <v>0</v>
      </c>
      <c r="Q32" s="10">
        <f t="shared" si="1"/>
        <v>49</v>
      </c>
    </row>
    <row r="33" spans="1:17" x14ac:dyDescent="0.2">
      <c r="A33" s="6">
        <v>25</v>
      </c>
      <c r="B33" s="18" t="s">
        <v>101</v>
      </c>
      <c r="C33" s="15"/>
      <c r="D33" s="9">
        <v>103375</v>
      </c>
      <c r="E33" s="5" t="s">
        <v>24</v>
      </c>
      <c r="F33" s="13"/>
      <c r="G33" s="51">
        <f>'PUNTUACIÓN SPORT'!B27</f>
        <v>1691.4</v>
      </c>
      <c r="H33" s="52">
        <v>11</v>
      </c>
      <c r="I33" s="60">
        <f>'PUNTUACIÓN SPORT'!C27</f>
        <v>2485.6</v>
      </c>
      <c r="J33" s="60">
        <v>16</v>
      </c>
      <c r="K33" s="55">
        <v>0</v>
      </c>
      <c r="L33" s="55">
        <v>0</v>
      </c>
      <c r="M33" s="55">
        <v>0</v>
      </c>
      <c r="N33" s="55">
        <v>0</v>
      </c>
      <c r="O33" s="8">
        <v>0</v>
      </c>
      <c r="P33" s="8">
        <v>0</v>
      </c>
      <c r="Q33" s="10">
        <f t="shared" si="1"/>
        <v>27</v>
      </c>
    </row>
    <row r="34" spans="1:17" x14ac:dyDescent="0.2">
      <c r="A34" s="7">
        <v>22</v>
      </c>
      <c r="B34" s="18" t="s">
        <v>20</v>
      </c>
      <c r="C34" s="15"/>
      <c r="D34" s="4"/>
      <c r="E34" s="5" t="s">
        <v>23</v>
      </c>
      <c r="F34" s="13"/>
      <c r="G34" s="51">
        <f>'PUNTUACIÓN SPORT'!B18</f>
        <v>1580.8</v>
      </c>
      <c r="H34" s="51">
        <v>10</v>
      </c>
      <c r="I34" s="60">
        <f>'PUNTUACIÓN SPORT'!C18</f>
        <v>1175.4000000000001</v>
      </c>
      <c r="J34" s="60">
        <v>10</v>
      </c>
      <c r="K34" s="55">
        <v>0</v>
      </c>
      <c r="L34" s="55">
        <v>0</v>
      </c>
      <c r="M34" s="55">
        <v>0</v>
      </c>
      <c r="N34" s="55">
        <v>0</v>
      </c>
      <c r="O34" s="8">
        <v>0</v>
      </c>
      <c r="P34" s="8">
        <v>0</v>
      </c>
      <c r="Q34" s="10">
        <f t="shared" si="1"/>
        <v>20</v>
      </c>
    </row>
    <row r="35" spans="1:17" x14ac:dyDescent="0.2">
      <c r="A35" s="84" t="s">
        <v>25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</row>
    <row r="36" spans="1:17" x14ac:dyDescent="0.2">
      <c r="A36" s="6">
        <v>31</v>
      </c>
      <c r="B36" s="18" t="s">
        <v>19</v>
      </c>
      <c r="C36" s="15">
        <v>2.4</v>
      </c>
      <c r="D36" s="9"/>
      <c r="E36" s="5" t="s">
        <v>22</v>
      </c>
      <c r="F36" s="13" t="s">
        <v>36</v>
      </c>
      <c r="G36" s="52">
        <f>'PUNTUACIÓN INTERMEDIA'!B15</f>
        <v>3887.2000000000003</v>
      </c>
      <c r="H36" s="51">
        <v>25</v>
      </c>
      <c r="I36" s="60">
        <f>'PUNTUACIÓN INTERMEDIA'!C15</f>
        <v>3809</v>
      </c>
      <c r="J36" s="61">
        <v>25</v>
      </c>
      <c r="K36" s="67">
        <f>'PUNTUACIÓN INTERMEDIA'!D15</f>
        <v>8618</v>
      </c>
      <c r="L36" s="71">
        <v>25</v>
      </c>
      <c r="M36" s="55">
        <v>0</v>
      </c>
      <c r="N36" s="55">
        <v>0</v>
      </c>
      <c r="O36" s="8">
        <v>0</v>
      </c>
      <c r="P36" s="9">
        <v>0</v>
      </c>
      <c r="Q36" s="10">
        <f>H36+J36+L36+N36+P36-MIN(H36,J36,L36,N36,P36)</f>
        <v>75</v>
      </c>
    </row>
    <row r="37" spans="1:17" x14ac:dyDescent="0.2">
      <c r="A37" s="7">
        <v>32</v>
      </c>
      <c r="B37" s="18" t="s">
        <v>27</v>
      </c>
      <c r="C37" s="15"/>
      <c r="D37" s="9">
        <v>3009</v>
      </c>
      <c r="E37" s="5" t="s">
        <v>24</v>
      </c>
      <c r="F37" s="13"/>
      <c r="G37" s="52">
        <f>'PUNTUACIÓN INTERMEDIA'!B18</f>
        <v>2401.8000000000002</v>
      </c>
      <c r="H37" s="51">
        <v>20</v>
      </c>
      <c r="I37" s="60">
        <f>'PUNTUACIÓN INTERMEDIA'!C18</f>
        <v>2809.4</v>
      </c>
      <c r="J37" s="61">
        <v>16</v>
      </c>
      <c r="K37" s="67">
        <f>'PUNTUACIÓN INTERMEDIA'!D18</f>
        <v>6815</v>
      </c>
      <c r="L37" s="67">
        <v>20</v>
      </c>
      <c r="M37" s="73">
        <f>'PUNTUACIÓN INTERMEDIA'!E18</f>
        <v>1198.5999999999999</v>
      </c>
      <c r="N37" s="73">
        <v>25</v>
      </c>
      <c r="O37" s="8">
        <v>0</v>
      </c>
      <c r="P37" s="8">
        <v>0</v>
      </c>
      <c r="Q37" s="10">
        <f>H37+J37+L37+N37+P37-MIN(H37,J37,L37,N37,P37)</f>
        <v>81</v>
      </c>
    </row>
    <row r="38" spans="1:17" x14ac:dyDescent="0.2">
      <c r="A38" s="45">
        <v>33</v>
      </c>
      <c r="B38" s="69" t="s">
        <v>77</v>
      </c>
      <c r="C38" s="44">
        <v>35240</v>
      </c>
      <c r="D38" s="47"/>
      <c r="E38" s="48" t="s">
        <v>29</v>
      </c>
      <c r="F38" s="49"/>
      <c r="G38" s="52">
        <f>'PUNTUACIÓN INTERMEDIA'!B21</f>
        <v>2361.4</v>
      </c>
      <c r="H38" s="53">
        <v>16</v>
      </c>
      <c r="I38" s="60">
        <f>'PUNTUACIÓN INTERMEDIA'!C21</f>
        <v>2116.8000000000002</v>
      </c>
      <c r="J38" s="60">
        <v>13</v>
      </c>
      <c r="K38" s="55">
        <v>0</v>
      </c>
      <c r="L38" s="55">
        <v>0</v>
      </c>
      <c r="M38" s="55">
        <v>0</v>
      </c>
      <c r="N38" s="55">
        <v>0</v>
      </c>
      <c r="O38" s="8">
        <v>0</v>
      </c>
      <c r="P38" s="8">
        <v>0</v>
      </c>
      <c r="Q38" s="10">
        <f>H38+J38+L38+N38+P38-MIN(H38,J38,L38,N38,P38)</f>
        <v>29</v>
      </c>
    </row>
    <row r="39" spans="1:17" x14ac:dyDescent="0.2">
      <c r="A39" s="45">
        <v>34</v>
      </c>
      <c r="B39" s="46" t="s">
        <v>104</v>
      </c>
      <c r="C39" s="44"/>
      <c r="D39" s="47"/>
      <c r="E39" s="48" t="s">
        <v>29</v>
      </c>
      <c r="F39" s="49"/>
      <c r="G39" s="55">
        <f>'PUNTUACIÓN INTERMEDIA'!B25</f>
        <v>0</v>
      </c>
      <c r="H39" s="56">
        <v>16</v>
      </c>
      <c r="I39" s="60">
        <f>'PUNTUACIÓN INTERMEDIA'!C24</f>
        <v>3384</v>
      </c>
      <c r="J39" s="60">
        <v>20</v>
      </c>
      <c r="K39" s="55">
        <v>0</v>
      </c>
      <c r="L39" s="55">
        <v>0</v>
      </c>
      <c r="M39" s="55">
        <v>0</v>
      </c>
      <c r="N39" s="55">
        <v>0</v>
      </c>
      <c r="O39" s="8">
        <v>0</v>
      </c>
      <c r="P39" s="8">
        <v>0</v>
      </c>
      <c r="Q39" s="10">
        <f>H39+J39+L39+N39+P39-MIN(H39,J39,L39,N39,P39)</f>
        <v>36</v>
      </c>
    </row>
    <row r="40" spans="1:17" x14ac:dyDescent="0.2">
      <c r="A40" s="84" t="s">
        <v>33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6"/>
    </row>
    <row r="41" spans="1:17" x14ac:dyDescent="0.2">
      <c r="A41" s="7">
        <v>41</v>
      </c>
      <c r="B41" s="4" t="s">
        <v>26</v>
      </c>
      <c r="C41" s="15">
        <v>2.4</v>
      </c>
      <c r="D41" s="4"/>
      <c r="E41" s="5" t="s">
        <v>24</v>
      </c>
      <c r="F41" s="20"/>
      <c r="G41" s="51">
        <f>'PUNTUACIÓN AVANZADA'!B15</f>
        <v>1791.2</v>
      </c>
      <c r="H41" s="51">
        <v>25</v>
      </c>
      <c r="I41" s="55">
        <f>'PUNTUACIÓN AVANZADA'!C15</f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8">
        <v>0</v>
      </c>
      <c r="P41" s="8">
        <v>0</v>
      </c>
      <c r="Q41" s="21">
        <f>H41+J41+L41+N41+P41-MIN(H41,J41,L41,N41,P41)</f>
        <v>25</v>
      </c>
    </row>
    <row r="42" spans="1:17" ht="15.75" thickBot="1" x14ac:dyDescent="0.25">
      <c r="A42" s="22">
        <v>42</v>
      </c>
      <c r="B42" s="11" t="s">
        <v>28</v>
      </c>
      <c r="C42" s="50"/>
      <c r="D42" s="23">
        <v>3011</v>
      </c>
      <c r="E42" s="12" t="s">
        <v>24</v>
      </c>
      <c r="F42" s="24"/>
      <c r="G42" s="54">
        <f>'PUNTUACIÓN AVANZADA'!B18</f>
        <v>1697.6000000000001</v>
      </c>
      <c r="H42" s="54">
        <v>20</v>
      </c>
      <c r="I42" s="58">
        <f>'PUNTUACIÓN AVANZADA'!C18</f>
        <v>3165.4</v>
      </c>
      <c r="J42" s="59">
        <v>25</v>
      </c>
      <c r="K42" s="70">
        <v>0</v>
      </c>
      <c r="L42" s="70">
        <v>0</v>
      </c>
      <c r="M42" s="75">
        <f>'PUNTUACIÓN AVANZADA'!E18</f>
        <v>1867</v>
      </c>
      <c r="N42" s="75">
        <v>25</v>
      </c>
      <c r="O42" s="25">
        <v>0</v>
      </c>
      <c r="P42" s="25">
        <v>0</v>
      </c>
      <c r="Q42" s="26">
        <f>H42+J42+L42+N42+P42-MIN(H42,J42,L42,N42,P42)</f>
        <v>70</v>
      </c>
    </row>
    <row r="43" spans="1:17" ht="15.75" thickTop="1" x14ac:dyDescent="0.2"/>
  </sheetData>
  <mergeCells count="29">
    <mergeCell ref="G8:Q9"/>
    <mergeCell ref="C4:C6"/>
    <mergeCell ref="A40:Q40"/>
    <mergeCell ref="F5:F6"/>
    <mergeCell ref="A35:Q35"/>
    <mergeCell ref="A25:Q25"/>
    <mergeCell ref="K5:K6"/>
    <mergeCell ref="L5:L6"/>
    <mergeCell ref="Q4:Q6"/>
    <mergeCell ref="I4:J4"/>
    <mergeCell ref="I5:I6"/>
    <mergeCell ref="J5:J6"/>
    <mergeCell ref="O4:P4"/>
    <mergeCell ref="O5:O6"/>
    <mergeCell ref="P5:P6"/>
    <mergeCell ref="K4:L4"/>
    <mergeCell ref="M4:N4"/>
    <mergeCell ref="M5:M6"/>
    <mergeCell ref="N5:N6"/>
    <mergeCell ref="G4:H4"/>
    <mergeCell ref="G5:G6"/>
    <mergeCell ref="A2:Q3"/>
    <mergeCell ref="A10:Q10"/>
    <mergeCell ref="H5:H6"/>
    <mergeCell ref="A4:A6"/>
    <mergeCell ref="B4:B6"/>
    <mergeCell ref="E4:E6"/>
    <mergeCell ref="D4:D6"/>
    <mergeCell ref="A7:Q7"/>
  </mergeCells>
  <phoneticPr fontId="1" type="noConversion"/>
  <pageMargins left="0.75" right="0.75" top="0.33" bottom="0.3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57"/>
  <sheetViews>
    <sheetView zoomScale="97" workbookViewId="0">
      <selection activeCell="E15" sqref="E15"/>
    </sheetView>
  </sheetViews>
  <sheetFormatPr baseColWidth="10" defaultRowHeight="12.75" outlineLevelCol="1" x14ac:dyDescent="0.2"/>
  <cols>
    <col min="1" max="1" width="6" customWidth="1"/>
    <col min="2" max="2" width="7.5703125" bestFit="1" customWidth="1"/>
    <col min="3" max="3" width="6.140625" customWidth="1"/>
    <col min="4" max="4" width="10.85546875" customWidth="1"/>
    <col min="5" max="5" width="9.7109375" customWidth="1"/>
    <col min="6" max="6" width="8.140625" customWidth="1"/>
    <col min="7" max="16" width="3.28515625" hidden="1" customWidth="1" outlineLevel="1"/>
    <col min="17" max="18" width="3" hidden="1" customWidth="1" outlineLevel="1"/>
    <col min="19" max="19" width="6.7109375" hidden="1" customWidth="1" outlineLevel="1"/>
    <col min="20" max="25" width="3.28515625" hidden="1" customWidth="1" outlineLevel="1"/>
    <col min="26" max="26" width="3.140625" hidden="1" customWidth="1" outlineLevel="1"/>
    <col min="27" max="27" width="3.28515625" hidden="1" customWidth="1" outlineLevel="1"/>
    <col min="28" max="31" width="4" hidden="1" customWidth="1" outlineLevel="1"/>
    <col min="32" max="32" width="6.28515625" hidden="1" customWidth="1" outlineLevel="1"/>
    <col min="33" max="33" width="2.140625" customWidth="1" collapsed="1"/>
    <col min="34" max="34" width="4.140625" hidden="1" customWidth="1" outlineLevel="1"/>
    <col min="35" max="43" width="3.28515625" hidden="1" customWidth="1" outlineLevel="1"/>
    <col min="44" max="45" width="3" hidden="1" customWidth="1" outlineLevel="1"/>
    <col min="46" max="46" width="6.7109375" hidden="1" customWidth="1" outlineLevel="1"/>
    <col min="47" max="52" width="3.28515625" hidden="1" customWidth="1" outlineLevel="1"/>
    <col min="53" max="53" width="3.140625" hidden="1" customWidth="1" outlineLevel="1"/>
    <col min="54" max="54" width="3.28515625" hidden="1" customWidth="1" outlineLevel="1"/>
    <col min="55" max="58" width="4" hidden="1" customWidth="1" outlineLevel="1"/>
    <col min="59" max="59" width="6.28515625" hidden="1" customWidth="1" outlineLevel="1"/>
    <col min="60" max="60" width="3.28515625" customWidth="1" collapsed="1"/>
    <col min="61" max="61" width="4.140625" hidden="1" customWidth="1" outlineLevel="1"/>
    <col min="62" max="70" width="3.28515625" hidden="1" customWidth="1" outlineLevel="1"/>
    <col min="71" max="72" width="3" hidden="1" customWidth="1" outlineLevel="1"/>
    <col min="73" max="73" width="6.7109375" hidden="1" customWidth="1" outlineLevel="1"/>
    <col min="74" max="79" width="3.28515625" hidden="1" customWidth="1" outlineLevel="1"/>
    <col min="80" max="80" width="3.140625" hidden="1" customWidth="1" outlineLevel="1"/>
    <col min="81" max="81" width="3.28515625" hidden="1" customWidth="1" outlineLevel="1"/>
    <col min="82" max="85" width="4" hidden="1" customWidth="1" outlineLevel="1"/>
    <col min="86" max="86" width="6.28515625" hidden="1" customWidth="1" outlineLevel="1"/>
    <col min="87" max="87" width="5.5703125" customWidth="1" collapsed="1"/>
    <col min="88" max="88" width="4.140625" customWidth="1" outlineLevel="1"/>
    <col min="89" max="97" width="3.28515625" customWidth="1" outlineLevel="1"/>
    <col min="98" max="99" width="3" customWidth="1" outlineLevel="1"/>
    <col min="100" max="100" width="6.7109375" customWidth="1" outlineLevel="1"/>
    <col min="101" max="106" width="3.28515625" customWidth="1" outlineLevel="1"/>
    <col min="107" max="107" width="3.140625" customWidth="1" outlineLevel="1"/>
    <col min="108" max="108" width="3.28515625" customWidth="1" outlineLevel="1"/>
    <col min="109" max="112" width="4" customWidth="1" outlineLevel="1"/>
    <col min="113" max="113" width="6.28515625" customWidth="1" outlineLevel="1"/>
  </cols>
  <sheetData>
    <row r="1" spans="1:113" ht="12.75" customHeight="1" x14ac:dyDescent="0.2">
      <c r="G1" s="116" t="s">
        <v>72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8"/>
      <c r="AH1" s="116" t="s">
        <v>103</v>
      </c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8"/>
      <c r="BI1" s="116" t="s">
        <v>106</v>
      </c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8"/>
      <c r="CJ1" s="116" t="s">
        <v>118</v>
      </c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8"/>
    </row>
    <row r="2" spans="1:113" x14ac:dyDescent="0.2">
      <c r="G2" s="119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1"/>
      <c r="AH2" s="119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1"/>
      <c r="BI2" s="119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1"/>
      <c r="CJ2" s="119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</row>
    <row r="3" spans="1:113" x14ac:dyDescent="0.2">
      <c r="G3" s="122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4"/>
      <c r="AH3" s="122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4"/>
      <c r="BI3" s="122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4"/>
      <c r="CJ3" s="122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4"/>
    </row>
    <row r="4" spans="1:113" ht="40.5" customHeight="1" x14ac:dyDescent="0.2">
      <c r="A4" s="136" t="s">
        <v>71</v>
      </c>
      <c r="B4" s="135" t="s">
        <v>48</v>
      </c>
      <c r="C4" s="135"/>
      <c r="D4" s="135"/>
      <c r="E4" s="135"/>
      <c r="F4" s="135"/>
      <c r="G4" s="107" t="s">
        <v>49</v>
      </c>
      <c r="H4" s="107" t="s">
        <v>50</v>
      </c>
      <c r="I4" s="107" t="s">
        <v>51</v>
      </c>
      <c r="J4" s="107" t="s">
        <v>52</v>
      </c>
      <c r="K4" s="107" t="s">
        <v>53</v>
      </c>
      <c r="L4" s="107" t="s">
        <v>54</v>
      </c>
      <c r="M4" s="107" t="s">
        <v>55</v>
      </c>
      <c r="N4" s="107" t="s">
        <v>56</v>
      </c>
      <c r="O4" s="107" t="s">
        <v>57</v>
      </c>
      <c r="P4" s="107" t="s">
        <v>58</v>
      </c>
      <c r="Q4" s="107" t="s">
        <v>59</v>
      </c>
      <c r="R4" s="107" t="s">
        <v>60</v>
      </c>
      <c r="S4" s="27"/>
      <c r="T4" s="107" t="s">
        <v>49</v>
      </c>
      <c r="U4" s="107" t="s">
        <v>50</v>
      </c>
      <c r="V4" s="107" t="s">
        <v>51</v>
      </c>
      <c r="W4" s="107" t="s">
        <v>52</v>
      </c>
      <c r="X4" s="107" t="s">
        <v>53</v>
      </c>
      <c r="Y4" s="107" t="s">
        <v>54</v>
      </c>
      <c r="Z4" s="107" t="s">
        <v>55</v>
      </c>
      <c r="AA4" s="107" t="s">
        <v>56</v>
      </c>
      <c r="AB4" s="107" t="s">
        <v>57</v>
      </c>
      <c r="AC4" s="107" t="s">
        <v>58</v>
      </c>
      <c r="AD4" s="107" t="s">
        <v>59</v>
      </c>
      <c r="AE4" s="107" t="s">
        <v>60</v>
      </c>
      <c r="AF4" s="27"/>
      <c r="AH4" s="107" t="s">
        <v>49</v>
      </c>
      <c r="AI4" s="107" t="s">
        <v>50</v>
      </c>
      <c r="AJ4" s="107" t="s">
        <v>51</v>
      </c>
      <c r="AK4" s="107" t="s">
        <v>52</v>
      </c>
      <c r="AL4" s="107" t="s">
        <v>53</v>
      </c>
      <c r="AM4" s="107" t="s">
        <v>54</v>
      </c>
      <c r="AN4" s="107" t="s">
        <v>55</v>
      </c>
      <c r="AO4" s="107" t="s">
        <v>56</v>
      </c>
      <c r="AP4" s="107" t="s">
        <v>57</v>
      </c>
      <c r="AQ4" s="107" t="s">
        <v>58</v>
      </c>
      <c r="AR4" s="107" t="s">
        <v>59</v>
      </c>
      <c r="AS4" s="107" t="s">
        <v>60</v>
      </c>
      <c r="AT4" s="27"/>
      <c r="AU4" s="107" t="s">
        <v>49</v>
      </c>
      <c r="AV4" s="107" t="s">
        <v>50</v>
      </c>
      <c r="AW4" s="107" t="s">
        <v>51</v>
      </c>
      <c r="AX4" s="107" t="s">
        <v>52</v>
      </c>
      <c r="AY4" s="107" t="s">
        <v>53</v>
      </c>
      <c r="AZ4" s="107" t="s">
        <v>54</v>
      </c>
      <c r="BA4" s="107" t="s">
        <v>55</v>
      </c>
      <c r="BB4" s="107" t="s">
        <v>56</v>
      </c>
      <c r="BC4" s="107" t="s">
        <v>57</v>
      </c>
      <c r="BD4" s="107" t="s">
        <v>58</v>
      </c>
      <c r="BE4" s="107" t="s">
        <v>59</v>
      </c>
      <c r="BF4" s="107" t="s">
        <v>60</v>
      </c>
      <c r="BG4" s="27"/>
      <c r="BI4" s="107" t="s">
        <v>49</v>
      </c>
      <c r="BJ4" s="107" t="s">
        <v>50</v>
      </c>
      <c r="BK4" s="107" t="s">
        <v>51</v>
      </c>
      <c r="BL4" s="107" t="s">
        <v>52</v>
      </c>
      <c r="BM4" s="107" t="s">
        <v>53</v>
      </c>
      <c r="BN4" s="107" t="s">
        <v>54</v>
      </c>
      <c r="BO4" s="107" t="s">
        <v>55</v>
      </c>
      <c r="BP4" s="107" t="s">
        <v>56</v>
      </c>
      <c r="BQ4" s="107" t="s">
        <v>57</v>
      </c>
      <c r="BR4" s="107" t="s">
        <v>58</v>
      </c>
      <c r="BS4" s="107" t="s">
        <v>59</v>
      </c>
      <c r="BT4" s="107" t="s">
        <v>60</v>
      </c>
      <c r="BU4" s="27"/>
      <c r="BV4" s="107" t="s">
        <v>49</v>
      </c>
      <c r="BW4" s="107" t="s">
        <v>50</v>
      </c>
      <c r="BX4" s="107" t="s">
        <v>51</v>
      </c>
      <c r="BY4" s="107" t="s">
        <v>52</v>
      </c>
      <c r="BZ4" s="107" t="s">
        <v>53</v>
      </c>
      <c r="CA4" s="107" t="s">
        <v>54</v>
      </c>
      <c r="CB4" s="107" t="s">
        <v>55</v>
      </c>
      <c r="CC4" s="107" t="s">
        <v>56</v>
      </c>
      <c r="CD4" s="107" t="s">
        <v>57</v>
      </c>
      <c r="CE4" s="107" t="s">
        <v>58</v>
      </c>
      <c r="CF4" s="107" t="s">
        <v>59</v>
      </c>
      <c r="CG4" s="107" t="s">
        <v>60</v>
      </c>
      <c r="CH4" s="27"/>
      <c r="CJ4" s="107" t="s">
        <v>49</v>
      </c>
      <c r="CK4" s="107" t="s">
        <v>50</v>
      </c>
      <c r="CL4" s="107" t="s">
        <v>51</v>
      </c>
      <c r="CM4" s="107" t="s">
        <v>52</v>
      </c>
      <c r="CN4" s="107" t="s">
        <v>53</v>
      </c>
      <c r="CO4" s="107" t="s">
        <v>54</v>
      </c>
      <c r="CP4" s="107" t="s">
        <v>55</v>
      </c>
      <c r="CQ4" s="107" t="s">
        <v>56</v>
      </c>
      <c r="CR4" s="107" t="s">
        <v>57</v>
      </c>
      <c r="CS4" s="107" t="s">
        <v>58</v>
      </c>
      <c r="CT4" s="107" t="s">
        <v>59</v>
      </c>
      <c r="CU4" s="107" t="s">
        <v>60</v>
      </c>
      <c r="CV4" s="27"/>
      <c r="CW4" s="107" t="s">
        <v>49</v>
      </c>
      <c r="CX4" s="107" t="s">
        <v>50</v>
      </c>
      <c r="CY4" s="107" t="s">
        <v>51</v>
      </c>
      <c r="CZ4" s="107" t="s">
        <v>52</v>
      </c>
      <c r="DA4" s="107" t="s">
        <v>53</v>
      </c>
      <c r="DB4" s="107" t="s">
        <v>54</v>
      </c>
      <c r="DC4" s="107" t="s">
        <v>55</v>
      </c>
      <c r="DD4" s="107" t="s">
        <v>56</v>
      </c>
      <c r="DE4" s="107" t="s">
        <v>57</v>
      </c>
      <c r="DF4" s="107" t="s">
        <v>58</v>
      </c>
      <c r="DG4" s="107" t="s">
        <v>59</v>
      </c>
      <c r="DH4" s="107" t="s">
        <v>60</v>
      </c>
      <c r="DI4" s="27"/>
    </row>
    <row r="5" spans="1:113" x14ac:dyDescent="0.2">
      <c r="A5" s="137"/>
      <c r="B5" s="135"/>
      <c r="C5" s="135"/>
      <c r="D5" s="135"/>
      <c r="E5" s="135"/>
      <c r="F5" s="135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2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2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2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2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2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2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2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27"/>
    </row>
    <row r="6" spans="1:113" x14ac:dyDescent="0.2">
      <c r="A6" s="137"/>
      <c r="B6" s="135"/>
      <c r="C6" s="135"/>
      <c r="D6" s="135"/>
      <c r="E6" s="135"/>
      <c r="F6" s="135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2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2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2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2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2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2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2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27"/>
    </row>
    <row r="7" spans="1:113" x14ac:dyDescent="0.2">
      <c r="A7" s="137"/>
      <c r="B7" s="135"/>
      <c r="C7" s="135"/>
      <c r="D7" s="135"/>
      <c r="E7" s="135"/>
      <c r="F7" s="135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2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2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2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2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2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2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2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27"/>
    </row>
    <row r="8" spans="1:113" x14ac:dyDescent="0.2">
      <c r="A8" s="137"/>
      <c r="B8" s="135"/>
      <c r="C8" s="135"/>
      <c r="D8" s="135"/>
      <c r="E8" s="135"/>
      <c r="F8" s="135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2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2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2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2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2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2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2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27"/>
    </row>
    <row r="9" spans="1:113" x14ac:dyDescent="0.2">
      <c r="A9" s="137"/>
      <c r="B9" s="135"/>
      <c r="C9" s="135"/>
      <c r="D9" s="135"/>
      <c r="E9" s="135"/>
      <c r="F9" s="135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2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2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2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2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2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2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2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27"/>
    </row>
    <row r="10" spans="1:113" x14ac:dyDescent="0.2">
      <c r="A10" s="137"/>
      <c r="B10" s="134" t="s">
        <v>61</v>
      </c>
      <c r="C10" s="134"/>
      <c r="D10" s="134"/>
      <c r="E10" s="134"/>
      <c r="F10" s="134"/>
      <c r="G10">
        <v>10</v>
      </c>
      <c r="H10">
        <v>17</v>
      </c>
      <c r="I10">
        <v>12</v>
      </c>
      <c r="J10">
        <v>17</v>
      </c>
      <c r="K10">
        <v>10</v>
      </c>
      <c r="L10">
        <v>17</v>
      </c>
      <c r="M10">
        <v>16</v>
      </c>
      <c r="N10">
        <v>18</v>
      </c>
      <c r="O10">
        <v>10</v>
      </c>
      <c r="P10">
        <v>13</v>
      </c>
      <c r="Q10">
        <v>3</v>
      </c>
      <c r="R10">
        <v>1</v>
      </c>
      <c r="S10" s="27">
        <f>SUM(G10:P10)</f>
        <v>140</v>
      </c>
      <c r="T10">
        <v>10</v>
      </c>
      <c r="U10">
        <v>17</v>
      </c>
      <c r="V10">
        <v>12</v>
      </c>
      <c r="W10">
        <v>17</v>
      </c>
      <c r="X10">
        <v>10</v>
      </c>
      <c r="Y10">
        <v>17</v>
      </c>
      <c r="Z10">
        <v>16</v>
      </c>
      <c r="AA10">
        <v>18</v>
      </c>
      <c r="AB10">
        <v>10</v>
      </c>
      <c r="AC10">
        <v>13</v>
      </c>
      <c r="AD10">
        <v>3</v>
      </c>
      <c r="AE10">
        <v>1</v>
      </c>
      <c r="AF10" s="27"/>
      <c r="AH10">
        <v>10</v>
      </c>
      <c r="AI10">
        <v>17</v>
      </c>
      <c r="AJ10">
        <v>12</v>
      </c>
      <c r="AK10">
        <v>17</v>
      </c>
      <c r="AL10">
        <v>10</v>
      </c>
      <c r="AM10">
        <v>17</v>
      </c>
      <c r="AN10">
        <v>16</v>
      </c>
      <c r="AO10">
        <v>18</v>
      </c>
      <c r="AP10">
        <v>10</v>
      </c>
      <c r="AQ10">
        <v>13</v>
      </c>
      <c r="AR10">
        <v>3</v>
      </c>
      <c r="AS10">
        <v>1</v>
      </c>
      <c r="AT10" s="27">
        <f>SUM(AH10:AQ10)</f>
        <v>140</v>
      </c>
      <c r="AU10">
        <v>6</v>
      </c>
      <c r="AV10">
        <v>29</v>
      </c>
      <c r="AW10">
        <v>18</v>
      </c>
      <c r="AX10">
        <v>24</v>
      </c>
      <c r="AY10">
        <v>29</v>
      </c>
      <c r="AZ10">
        <v>11</v>
      </c>
      <c r="BA10">
        <v>35</v>
      </c>
      <c r="BB10">
        <v>31</v>
      </c>
      <c r="BC10">
        <v>14</v>
      </c>
      <c r="BD10">
        <v>14</v>
      </c>
      <c r="BE10">
        <v>3</v>
      </c>
      <c r="BF10">
        <v>1</v>
      </c>
      <c r="BG10" s="27"/>
      <c r="BI10">
        <v>10</v>
      </c>
      <c r="BJ10">
        <v>17</v>
      </c>
      <c r="BK10">
        <v>12</v>
      </c>
      <c r="BL10">
        <v>17</v>
      </c>
      <c r="BM10">
        <v>10</v>
      </c>
      <c r="BN10">
        <v>17</v>
      </c>
      <c r="BO10">
        <v>16</v>
      </c>
      <c r="BP10">
        <v>18</v>
      </c>
      <c r="BQ10">
        <v>10</v>
      </c>
      <c r="BR10">
        <v>13</v>
      </c>
      <c r="BS10">
        <v>3</v>
      </c>
      <c r="BT10">
        <v>1</v>
      </c>
      <c r="BU10" s="27">
        <f>SUM(BI10:BR10)</f>
        <v>140</v>
      </c>
      <c r="BV10">
        <v>23</v>
      </c>
      <c r="BW10">
        <v>36</v>
      </c>
      <c r="BX10">
        <v>15</v>
      </c>
      <c r="BY10">
        <v>5</v>
      </c>
      <c r="BZ10">
        <v>22</v>
      </c>
      <c r="CA10">
        <v>15</v>
      </c>
      <c r="CB10">
        <v>35</v>
      </c>
      <c r="CC10">
        <v>14</v>
      </c>
      <c r="CD10">
        <v>31</v>
      </c>
      <c r="CE10">
        <v>12</v>
      </c>
      <c r="CF10">
        <v>3</v>
      </c>
      <c r="CG10">
        <v>2</v>
      </c>
      <c r="CH10" s="27"/>
      <c r="CJ10">
        <v>10</v>
      </c>
      <c r="CK10">
        <v>17</v>
      </c>
      <c r="CL10">
        <v>12</v>
      </c>
      <c r="CM10">
        <v>17</v>
      </c>
      <c r="CN10">
        <v>10</v>
      </c>
      <c r="CO10">
        <v>17</v>
      </c>
      <c r="CP10">
        <v>16</v>
      </c>
      <c r="CQ10">
        <v>18</v>
      </c>
      <c r="CR10">
        <v>10</v>
      </c>
      <c r="CS10">
        <v>13</v>
      </c>
      <c r="CT10">
        <v>3</v>
      </c>
      <c r="CU10">
        <v>1</v>
      </c>
      <c r="CV10" s="27">
        <f>SUM(CJ10:CS10)</f>
        <v>140</v>
      </c>
      <c r="CW10">
        <v>13</v>
      </c>
      <c r="CX10">
        <v>26</v>
      </c>
      <c r="CY10">
        <v>15</v>
      </c>
      <c r="CZ10">
        <v>14</v>
      </c>
      <c r="DA10">
        <v>19</v>
      </c>
      <c r="DB10">
        <v>5</v>
      </c>
      <c r="DC10">
        <v>28</v>
      </c>
      <c r="DD10">
        <v>24</v>
      </c>
      <c r="DE10">
        <v>20</v>
      </c>
      <c r="DF10">
        <v>15</v>
      </c>
      <c r="DG10">
        <v>3</v>
      </c>
      <c r="DH10">
        <v>2</v>
      </c>
      <c r="DI10" s="27"/>
    </row>
    <row r="11" spans="1:113" x14ac:dyDescent="0.2">
      <c r="A11" s="137"/>
      <c r="B11" s="113" t="s">
        <v>62</v>
      </c>
      <c r="C11" s="113"/>
      <c r="D11" s="113"/>
      <c r="E11" s="113"/>
      <c r="F11" s="139"/>
      <c r="G11" s="108" t="s">
        <v>63</v>
      </c>
      <c r="H11" s="109"/>
      <c r="I11" s="109"/>
      <c r="J11" s="109"/>
      <c r="K11" s="109"/>
      <c r="L11" s="109"/>
      <c r="M11" s="109"/>
      <c r="N11" s="109"/>
      <c r="O11" s="109"/>
      <c r="P11" s="110"/>
      <c r="Q11" s="110"/>
      <c r="R11" s="111"/>
      <c r="S11" s="28" t="s">
        <v>64</v>
      </c>
      <c r="T11" s="112" t="s">
        <v>65</v>
      </c>
      <c r="U11" s="113"/>
      <c r="V11" s="113"/>
      <c r="W11" s="113"/>
      <c r="X11" s="113"/>
      <c r="Y11" s="113"/>
      <c r="Z11" s="113"/>
      <c r="AA11" s="113"/>
      <c r="AB11" s="113"/>
      <c r="AC11" s="113"/>
      <c r="AD11" s="114"/>
      <c r="AE11" s="115"/>
      <c r="AF11" s="28" t="s">
        <v>64</v>
      </c>
      <c r="AH11" s="108" t="s">
        <v>63</v>
      </c>
      <c r="AI11" s="109"/>
      <c r="AJ11" s="109"/>
      <c r="AK11" s="109"/>
      <c r="AL11" s="109"/>
      <c r="AM11" s="109"/>
      <c r="AN11" s="109"/>
      <c r="AO11" s="109"/>
      <c r="AP11" s="109"/>
      <c r="AQ11" s="110"/>
      <c r="AR11" s="110"/>
      <c r="AS11" s="111"/>
      <c r="AT11" s="28" t="s">
        <v>64</v>
      </c>
      <c r="AU11" s="112" t="s">
        <v>65</v>
      </c>
      <c r="AV11" s="113"/>
      <c r="AW11" s="113"/>
      <c r="AX11" s="113"/>
      <c r="AY11" s="113"/>
      <c r="AZ11" s="113"/>
      <c r="BA11" s="113"/>
      <c r="BB11" s="113"/>
      <c r="BC11" s="113"/>
      <c r="BD11" s="113"/>
      <c r="BE11" s="114"/>
      <c r="BF11" s="115"/>
      <c r="BG11" s="28" t="s">
        <v>64</v>
      </c>
      <c r="BI11" s="108" t="s">
        <v>63</v>
      </c>
      <c r="BJ11" s="109"/>
      <c r="BK11" s="109"/>
      <c r="BL11" s="109"/>
      <c r="BM11" s="109"/>
      <c r="BN11" s="109"/>
      <c r="BO11" s="109"/>
      <c r="BP11" s="109"/>
      <c r="BQ11" s="109"/>
      <c r="BR11" s="110"/>
      <c r="BS11" s="110"/>
      <c r="BT11" s="111"/>
      <c r="BU11" s="28" t="s">
        <v>64</v>
      </c>
      <c r="BV11" s="112" t="s">
        <v>65</v>
      </c>
      <c r="BW11" s="113"/>
      <c r="BX11" s="113"/>
      <c r="BY11" s="113"/>
      <c r="BZ11" s="113"/>
      <c r="CA11" s="113"/>
      <c r="CB11" s="113"/>
      <c r="CC11" s="113"/>
      <c r="CD11" s="113"/>
      <c r="CE11" s="113"/>
      <c r="CF11" s="114"/>
      <c r="CG11" s="115"/>
      <c r="CH11" s="28" t="s">
        <v>64</v>
      </c>
      <c r="CJ11" s="108" t="s">
        <v>63</v>
      </c>
      <c r="CK11" s="109"/>
      <c r="CL11" s="109"/>
      <c r="CM11" s="109"/>
      <c r="CN11" s="109"/>
      <c r="CO11" s="109"/>
      <c r="CP11" s="109"/>
      <c r="CQ11" s="109"/>
      <c r="CR11" s="109"/>
      <c r="CS11" s="110"/>
      <c r="CT11" s="110"/>
      <c r="CU11" s="111"/>
      <c r="CV11" s="28" t="s">
        <v>64</v>
      </c>
      <c r="CW11" s="112" t="s">
        <v>65</v>
      </c>
      <c r="CX11" s="113"/>
      <c r="CY11" s="113"/>
      <c r="CZ11" s="113"/>
      <c r="DA11" s="113"/>
      <c r="DB11" s="113"/>
      <c r="DC11" s="113"/>
      <c r="DD11" s="113"/>
      <c r="DE11" s="113"/>
      <c r="DF11" s="113"/>
      <c r="DG11" s="114"/>
      <c r="DH11" s="115"/>
      <c r="DI11" s="28" t="s">
        <v>64</v>
      </c>
    </row>
    <row r="12" spans="1:113" ht="12" customHeight="1" thickBot="1" x14ac:dyDescent="0.25">
      <c r="A12" s="138"/>
      <c r="B12" s="37" t="s">
        <v>66</v>
      </c>
      <c r="C12" s="37" t="s">
        <v>67</v>
      </c>
      <c r="D12" s="37" t="s">
        <v>68</v>
      </c>
      <c r="E12" s="37" t="s">
        <v>69</v>
      </c>
      <c r="F12" s="37" t="s">
        <v>70</v>
      </c>
      <c r="G12" s="29">
        <v>1</v>
      </c>
      <c r="H12" s="30">
        <v>2</v>
      </c>
      <c r="I12" s="30">
        <v>3</v>
      </c>
      <c r="J12" s="31">
        <v>4</v>
      </c>
      <c r="K12" s="29">
        <v>5</v>
      </c>
      <c r="L12" s="30">
        <v>6</v>
      </c>
      <c r="M12" s="30">
        <v>7</v>
      </c>
      <c r="N12" s="31">
        <v>8</v>
      </c>
      <c r="O12" s="32">
        <v>9</v>
      </c>
      <c r="P12" s="29">
        <v>10</v>
      </c>
      <c r="Q12" s="32"/>
      <c r="R12" s="32"/>
      <c r="S12" s="33"/>
      <c r="T12" s="29">
        <v>1</v>
      </c>
      <c r="U12" s="30">
        <v>2</v>
      </c>
      <c r="V12" s="30">
        <v>3</v>
      </c>
      <c r="W12" s="31">
        <v>4</v>
      </c>
      <c r="X12" s="29">
        <v>5</v>
      </c>
      <c r="Y12" s="30">
        <v>6</v>
      </c>
      <c r="Z12" s="30">
        <v>7</v>
      </c>
      <c r="AA12" s="31">
        <v>8</v>
      </c>
      <c r="AB12" s="32">
        <v>9</v>
      </c>
      <c r="AC12" s="32">
        <v>9</v>
      </c>
      <c r="AD12" s="32"/>
      <c r="AE12" s="32"/>
      <c r="AF12" s="33"/>
      <c r="AH12" s="29">
        <v>1</v>
      </c>
      <c r="AI12" s="30">
        <v>2</v>
      </c>
      <c r="AJ12" s="30">
        <v>3</v>
      </c>
      <c r="AK12" s="31">
        <v>4</v>
      </c>
      <c r="AL12" s="29">
        <v>5</v>
      </c>
      <c r="AM12" s="30">
        <v>6</v>
      </c>
      <c r="AN12" s="30">
        <v>7</v>
      </c>
      <c r="AO12" s="31">
        <v>8</v>
      </c>
      <c r="AP12" s="32">
        <v>9</v>
      </c>
      <c r="AQ12" s="29">
        <v>10</v>
      </c>
      <c r="AR12" s="32"/>
      <c r="AS12" s="32"/>
      <c r="AT12" s="33"/>
      <c r="AU12" s="29">
        <v>1</v>
      </c>
      <c r="AV12" s="30">
        <v>2</v>
      </c>
      <c r="AW12" s="30">
        <v>3</v>
      </c>
      <c r="AX12" s="31">
        <v>4</v>
      </c>
      <c r="AY12" s="29">
        <v>5</v>
      </c>
      <c r="AZ12" s="30">
        <v>6</v>
      </c>
      <c r="BA12" s="30">
        <v>7</v>
      </c>
      <c r="BB12" s="31">
        <v>8</v>
      </c>
      <c r="BC12" s="32">
        <v>9</v>
      </c>
      <c r="BD12" s="32">
        <v>9</v>
      </c>
      <c r="BE12" s="32"/>
      <c r="BF12" s="32"/>
      <c r="BG12" s="33"/>
      <c r="BI12" s="29">
        <v>1</v>
      </c>
      <c r="BJ12" s="30">
        <v>2</v>
      </c>
      <c r="BK12" s="30">
        <v>3</v>
      </c>
      <c r="BL12" s="31">
        <v>4</v>
      </c>
      <c r="BM12" s="29">
        <v>5</v>
      </c>
      <c r="BN12" s="30">
        <v>6</v>
      </c>
      <c r="BO12" s="30">
        <v>7</v>
      </c>
      <c r="BP12" s="31">
        <v>8</v>
      </c>
      <c r="BQ12" s="32">
        <v>9</v>
      </c>
      <c r="BR12" s="29">
        <v>10</v>
      </c>
      <c r="BS12" s="32"/>
      <c r="BT12" s="32"/>
      <c r="BU12" s="33"/>
      <c r="BV12" s="29">
        <v>1</v>
      </c>
      <c r="BW12" s="30">
        <v>2</v>
      </c>
      <c r="BX12" s="30">
        <v>3</v>
      </c>
      <c r="BY12" s="31">
        <v>4</v>
      </c>
      <c r="BZ12" s="29">
        <v>5</v>
      </c>
      <c r="CA12" s="30">
        <v>6</v>
      </c>
      <c r="CB12" s="30">
        <v>7</v>
      </c>
      <c r="CC12" s="31">
        <v>8</v>
      </c>
      <c r="CD12" s="32">
        <v>9</v>
      </c>
      <c r="CE12" s="32">
        <v>9</v>
      </c>
      <c r="CF12" s="32"/>
      <c r="CG12" s="32"/>
      <c r="CH12" s="33"/>
      <c r="CJ12" s="29">
        <v>1</v>
      </c>
      <c r="CK12" s="30">
        <v>2</v>
      </c>
      <c r="CL12" s="30">
        <v>3</v>
      </c>
      <c r="CM12" s="31">
        <v>4</v>
      </c>
      <c r="CN12" s="29">
        <v>5</v>
      </c>
      <c r="CO12" s="30">
        <v>6</v>
      </c>
      <c r="CP12" s="30">
        <v>7</v>
      </c>
      <c r="CQ12" s="31">
        <v>8</v>
      </c>
      <c r="CR12" s="32">
        <v>9</v>
      </c>
      <c r="CS12" s="29">
        <v>10</v>
      </c>
      <c r="CT12" s="32"/>
      <c r="CU12" s="32"/>
      <c r="CV12" s="33"/>
      <c r="CW12" s="29">
        <v>1</v>
      </c>
      <c r="CX12" s="30">
        <v>2</v>
      </c>
      <c r="CY12" s="30">
        <v>3</v>
      </c>
      <c r="CZ12" s="31">
        <v>4</v>
      </c>
      <c r="DA12" s="29">
        <v>5</v>
      </c>
      <c r="DB12" s="30">
        <v>6</v>
      </c>
      <c r="DC12" s="30">
        <v>7</v>
      </c>
      <c r="DD12" s="31">
        <v>8</v>
      </c>
      <c r="DE12" s="32">
        <v>9</v>
      </c>
      <c r="DF12" s="32">
        <v>9</v>
      </c>
      <c r="DG12" s="32"/>
      <c r="DH12" s="32"/>
      <c r="DI12" s="33"/>
    </row>
    <row r="13" spans="1:113" ht="12.75" customHeight="1" thickBot="1" x14ac:dyDescent="0.25">
      <c r="A13" s="125">
        <v>1</v>
      </c>
      <c r="B13" s="128" t="s">
        <v>79</v>
      </c>
      <c r="C13" s="129"/>
      <c r="D13" s="129"/>
      <c r="E13" s="129"/>
      <c r="F13" s="130"/>
      <c r="G13" s="34">
        <v>3</v>
      </c>
      <c r="H13" s="35">
        <v>4</v>
      </c>
      <c r="I13" s="35">
        <v>4</v>
      </c>
      <c r="J13" s="35">
        <v>3</v>
      </c>
      <c r="K13" s="35">
        <v>3</v>
      </c>
      <c r="L13" s="35">
        <v>2</v>
      </c>
      <c r="M13" s="35">
        <v>4</v>
      </c>
      <c r="N13" s="35">
        <v>3</v>
      </c>
      <c r="O13" s="35">
        <v>4</v>
      </c>
      <c r="P13" s="35">
        <v>3</v>
      </c>
      <c r="Q13" s="36">
        <v>5</v>
      </c>
      <c r="R13" s="36">
        <v>5</v>
      </c>
      <c r="S13" s="42">
        <f>G13*G$10+H13*H$10+I13*I$10+J13*J$10+K13*K$10+L13*L$10+M13*M$10+N13*N$10+O13*O$10+P13*P$10+Q13*Q$10+R13*R$10</f>
        <v>478</v>
      </c>
      <c r="T13" s="34">
        <v>2</v>
      </c>
      <c r="U13" s="35">
        <v>3</v>
      </c>
      <c r="V13" s="35">
        <v>2</v>
      </c>
      <c r="W13" s="35">
        <v>3</v>
      </c>
      <c r="X13" s="35">
        <v>3</v>
      </c>
      <c r="Y13" s="35">
        <v>2</v>
      </c>
      <c r="Z13" s="35">
        <v>3</v>
      </c>
      <c r="AA13" s="35">
        <v>3</v>
      </c>
      <c r="AB13" s="35">
        <v>4</v>
      </c>
      <c r="AC13" s="35">
        <v>3</v>
      </c>
      <c r="AD13" s="36">
        <v>5</v>
      </c>
      <c r="AE13" s="36">
        <v>5</v>
      </c>
      <c r="AF13" s="42">
        <f>T13*T$10+U13*U$10+V13*V$10+W13*W$10+X13*X$10+Y13*Y$10+Z13*Z$10+AA13*AA$10+AB13*AB$10+AD13*AD$10+AE13*AE$10+AC13*AC$10</f>
        <v>411</v>
      </c>
      <c r="AH13" s="34">
        <v>5</v>
      </c>
      <c r="AI13" s="35">
        <v>4</v>
      </c>
      <c r="AJ13" s="35">
        <v>5</v>
      </c>
      <c r="AK13" s="35">
        <v>4</v>
      </c>
      <c r="AL13" s="35">
        <v>4</v>
      </c>
      <c r="AM13" s="35">
        <v>0</v>
      </c>
      <c r="AN13" s="35">
        <v>4</v>
      </c>
      <c r="AO13" s="35">
        <v>5</v>
      </c>
      <c r="AP13" s="35">
        <v>5</v>
      </c>
      <c r="AQ13" s="35">
        <v>5</v>
      </c>
      <c r="AR13" s="35">
        <v>5</v>
      </c>
      <c r="AS13" s="62">
        <v>5</v>
      </c>
      <c r="AT13" s="42">
        <f>AH13*AH$10+AI13*AI$10+AJ13*AJ$10+AK13*AK$10+AL13*AL$10+AM13*AM$10+AN13*AN$10+AO13*AO$10+AP13*AP$10+AQ13*AQ$10+AR13*AR$10+AS13*AS$10</f>
        <v>575</v>
      </c>
      <c r="AU13" s="34">
        <v>6</v>
      </c>
      <c r="AV13" s="35">
        <v>0</v>
      </c>
      <c r="AW13" s="35">
        <v>5</v>
      </c>
      <c r="AX13" s="35">
        <v>5</v>
      </c>
      <c r="AY13" s="35">
        <v>0</v>
      </c>
      <c r="AZ13" s="35">
        <v>3</v>
      </c>
      <c r="BA13" s="35">
        <v>3</v>
      </c>
      <c r="BB13" s="35">
        <v>3</v>
      </c>
      <c r="BC13" s="35">
        <v>3</v>
      </c>
      <c r="BD13" s="35">
        <v>0</v>
      </c>
      <c r="BE13" s="35">
        <v>5</v>
      </c>
      <c r="BF13" s="62">
        <v>5</v>
      </c>
      <c r="BG13" s="42">
        <f>AU13*AU$10+AV13*AV$10+AW13*AW$10+AX13*AX$10+AY13*AY$10+AZ13*AZ$10+BA13*BA$10+BB13*BB$10+BC13*BC$10+BE13*BE$10+BF13*BF$10+BD13*BD$10</f>
        <v>539</v>
      </c>
      <c r="BI13" s="34">
        <v>5</v>
      </c>
      <c r="BJ13" s="35">
        <v>5</v>
      </c>
      <c r="BK13" s="35">
        <v>2</v>
      </c>
      <c r="BL13" s="35">
        <v>3</v>
      </c>
      <c r="BM13" s="35">
        <v>4</v>
      </c>
      <c r="BN13" s="35">
        <v>4</v>
      </c>
      <c r="BO13" s="35">
        <v>5</v>
      </c>
      <c r="BP13" s="35">
        <v>4</v>
      </c>
      <c r="BQ13" s="35">
        <v>3</v>
      </c>
      <c r="BR13" s="35">
        <v>3</v>
      </c>
      <c r="BS13" s="35">
        <v>5</v>
      </c>
      <c r="BT13" s="62">
        <v>5</v>
      </c>
      <c r="BU13" s="42">
        <f>BI13*BI$10+BJ13*BJ$10+BK13*BK$10+BL13*BL$10+BM13*BM$10+BN13*BN$10+BO13*BO$10+BP13*BP$10+BQ13*BQ$10+BR13*BR$10+BS13*BS$10+BT13*BT$10</f>
        <v>559</v>
      </c>
      <c r="BV13" s="34">
        <v>4</v>
      </c>
      <c r="BW13" s="35">
        <v>4</v>
      </c>
      <c r="BX13" s="35">
        <v>3</v>
      </c>
      <c r="BY13" s="35">
        <v>3</v>
      </c>
      <c r="BZ13" s="35">
        <v>4</v>
      </c>
      <c r="CA13" s="35">
        <v>3</v>
      </c>
      <c r="CB13" s="35">
        <v>2</v>
      </c>
      <c r="CC13" s="35">
        <v>0</v>
      </c>
      <c r="CD13" s="35">
        <v>0</v>
      </c>
      <c r="CE13" s="35">
        <v>2</v>
      </c>
      <c r="CF13" s="35">
        <v>5</v>
      </c>
      <c r="CG13" s="62">
        <v>5</v>
      </c>
      <c r="CH13" s="42">
        <f>BV13*BV$10+BW13*BW$10+BX13*BX$10+BY13*BY$10+BZ13*BZ$10+CA13*CA$10+CB13*CB$10+CC13*CC$10+CD13*CD$10+CF13*CF$10+CG13*CG$10+CE13*CE$10</f>
        <v>548</v>
      </c>
      <c r="CJ13" s="34">
        <v>5</v>
      </c>
      <c r="CK13" s="35">
        <v>5</v>
      </c>
      <c r="CL13" s="35">
        <v>5</v>
      </c>
      <c r="CM13" s="35">
        <v>4</v>
      </c>
      <c r="CN13" s="35">
        <v>4</v>
      </c>
      <c r="CO13" s="35">
        <v>3</v>
      </c>
      <c r="CP13" s="35">
        <v>4</v>
      </c>
      <c r="CQ13" s="35">
        <v>4</v>
      </c>
      <c r="CR13" s="35">
        <v>4</v>
      </c>
      <c r="CS13" s="35">
        <v>4</v>
      </c>
      <c r="CT13" s="35">
        <v>5</v>
      </c>
      <c r="CU13" s="62">
        <v>5</v>
      </c>
      <c r="CV13" s="42">
        <f>CJ13*CJ$10+CK13*CK$10+CL13*CL$10+CM13*CM$10+CN13*CN$10+CO13*CO$10+CP13*CP$10+CQ13*CQ$10+CR13*CR$10+CS13*CS$10+CT13*CT$10+CU13*CU$10</f>
        <v>602</v>
      </c>
      <c r="CW13" s="34">
        <v>1</v>
      </c>
      <c r="CX13" s="35">
        <v>4</v>
      </c>
      <c r="CY13" s="35">
        <v>4</v>
      </c>
      <c r="CZ13" s="35">
        <v>4</v>
      </c>
      <c r="DA13" s="35">
        <v>6</v>
      </c>
      <c r="DB13" s="35">
        <v>5</v>
      </c>
      <c r="DC13" s="35">
        <v>5</v>
      </c>
      <c r="DD13" s="35">
        <v>5</v>
      </c>
      <c r="DE13" s="35">
        <v>5</v>
      </c>
      <c r="DF13" s="35">
        <v>5</v>
      </c>
      <c r="DG13" s="35">
        <v>5</v>
      </c>
      <c r="DH13" s="62">
        <v>5</v>
      </c>
      <c r="DI13" s="42">
        <f>CW13*CW$10+CX13*CX$10+CY13*CY$10+CZ13*CZ$10+DA13*DA$10+DB13*DB$10+DC13*DC$10+DD13*DD$10+DE13*DE$10+DG13*DG$10+DH13*DH$10+DF13*DF$10</f>
        <v>832</v>
      </c>
    </row>
    <row r="14" spans="1:113" ht="12.75" customHeight="1" thickBot="1" x14ac:dyDescent="0.25">
      <c r="A14" s="126"/>
      <c r="B14" s="131"/>
      <c r="C14" s="132"/>
      <c r="D14" s="132"/>
      <c r="E14" s="132"/>
      <c r="F14" s="133"/>
      <c r="G14" s="38">
        <v>4</v>
      </c>
      <c r="H14" s="39">
        <v>4</v>
      </c>
      <c r="I14" s="39">
        <v>4</v>
      </c>
      <c r="J14" s="39">
        <v>4</v>
      </c>
      <c r="K14" s="39">
        <v>3</v>
      </c>
      <c r="L14" s="39">
        <v>0</v>
      </c>
      <c r="M14" s="39">
        <v>4</v>
      </c>
      <c r="N14" s="39">
        <v>3</v>
      </c>
      <c r="O14" s="39">
        <v>4</v>
      </c>
      <c r="P14" s="39">
        <v>3</v>
      </c>
      <c r="Q14" s="40">
        <v>5</v>
      </c>
      <c r="R14" s="40">
        <v>5</v>
      </c>
      <c r="S14" s="42">
        <f>G14*G$10+H14*H$10+I14*I$10+J14*J$10+K14*K$10+L14*L$10+M14*M$10+N14*N$10+O14*O$10+P14*P$10+Q14*Q$10+R14*R$10</f>
        <v>471</v>
      </c>
      <c r="T14" s="38">
        <v>3</v>
      </c>
      <c r="U14" s="39">
        <v>3</v>
      </c>
      <c r="V14" s="39">
        <v>3</v>
      </c>
      <c r="W14" s="39">
        <v>3</v>
      </c>
      <c r="X14" s="39">
        <v>4</v>
      </c>
      <c r="Y14" s="39">
        <v>3</v>
      </c>
      <c r="Z14" s="39">
        <v>4</v>
      </c>
      <c r="AA14" s="39">
        <v>3</v>
      </c>
      <c r="AB14" s="39">
        <v>4</v>
      </c>
      <c r="AC14" s="39">
        <v>3</v>
      </c>
      <c r="AD14" s="40">
        <v>5</v>
      </c>
      <c r="AE14" s="40">
        <v>5</v>
      </c>
      <c r="AF14" s="42">
        <f>T14*T$10+U14*U$10+V14*V$10+W14*W$10+X14*X$10+Y14*Y$10+Z14*Z$10+AA14*AA$10+AB14*AB$10+AD14*AD$10+AE14*AE$10+AC14*AC$10</f>
        <v>476</v>
      </c>
      <c r="AH14" s="63">
        <v>5</v>
      </c>
      <c r="AI14" s="64">
        <v>4</v>
      </c>
      <c r="AJ14" s="64">
        <v>5</v>
      </c>
      <c r="AK14" s="64">
        <v>4</v>
      </c>
      <c r="AL14" s="64">
        <v>4</v>
      </c>
      <c r="AM14" s="64">
        <v>0</v>
      </c>
      <c r="AN14" s="64">
        <v>4</v>
      </c>
      <c r="AO14" s="64">
        <v>5</v>
      </c>
      <c r="AP14" s="64">
        <v>6</v>
      </c>
      <c r="AQ14" s="64">
        <v>5</v>
      </c>
      <c r="AR14" s="64">
        <v>5</v>
      </c>
      <c r="AS14" s="65">
        <v>5</v>
      </c>
      <c r="AT14" s="42">
        <f>AH14*AH$10+AI14*AI$10+AJ14*AJ$10+AK14*AK$10+AL14*AL$10+AM14*AM$10+AN14*AN$10+AO14*AO$10+AP14*AP$10+AQ14*AQ$10+AR14*AR$10+AS14*AS$10</f>
        <v>585</v>
      </c>
      <c r="AU14" s="63">
        <v>6</v>
      </c>
      <c r="AV14" s="64">
        <v>0</v>
      </c>
      <c r="AW14" s="64">
        <v>5</v>
      </c>
      <c r="AX14" s="64">
        <v>5</v>
      </c>
      <c r="AY14" s="64">
        <v>0</v>
      </c>
      <c r="AZ14" s="64">
        <v>3</v>
      </c>
      <c r="BA14" s="64">
        <v>3</v>
      </c>
      <c r="BB14" s="64">
        <v>3</v>
      </c>
      <c r="BC14" s="64">
        <v>3</v>
      </c>
      <c r="BD14" s="64">
        <v>0</v>
      </c>
      <c r="BE14" s="64">
        <v>5</v>
      </c>
      <c r="BF14" s="65">
        <v>5</v>
      </c>
      <c r="BG14" s="42">
        <f>AU14*AU$10+AV14*AV$10+AW14*AW$10+AX14*AX$10+AY14*AY$10+AZ14*AZ$10+BA14*BA$10+BB14*BB$10+BC14*BC$10+BE14*BE$10+BF14*BF$10+BD14*BD$10</f>
        <v>539</v>
      </c>
      <c r="BI14" s="63">
        <v>5</v>
      </c>
      <c r="BJ14" s="64">
        <v>5</v>
      </c>
      <c r="BK14" s="64">
        <v>2</v>
      </c>
      <c r="BL14" s="64">
        <v>3</v>
      </c>
      <c r="BM14" s="64">
        <v>4</v>
      </c>
      <c r="BN14" s="64">
        <v>4</v>
      </c>
      <c r="BO14" s="64">
        <v>5</v>
      </c>
      <c r="BP14" s="64">
        <v>4</v>
      </c>
      <c r="BQ14" s="64">
        <v>3</v>
      </c>
      <c r="BR14" s="64">
        <v>3</v>
      </c>
      <c r="BS14" s="64">
        <v>5</v>
      </c>
      <c r="BT14" s="65">
        <v>5</v>
      </c>
      <c r="BU14" s="42">
        <f>BI14*BI$10+BJ14*BJ$10+BK14*BK$10+BL14*BL$10+BM14*BM$10+BN14*BN$10+BO14*BO$10+BP14*BP$10+BQ14*BQ$10+BR14*BR$10+BS14*BS$10+BT14*BT$10</f>
        <v>559</v>
      </c>
      <c r="BV14" s="63">
        <v>4</v>
      </c>
      <c r="BW14" s="64">
        <v>4</v>
      </c>
      <c r="BX14" s="64">
        <v>3</v>
      </c>
      <c r="BY14" s="64">
        <v>3</v>
      </c>
      <c r="BZ14" s="64">
        <v>4</v>
      </c>
      <c r="CA14" s="64">
        <v>3</v>
      </c>
      <c r="CB14" s="64">
        <v>2</v>
      </c>
      <c r="CC14" s="64">
        <v>0</v>
      </c>
      <c r="CD14" s="64">
        <v>0</v>
      </c>
      <c r="CE14" s="64">
        <v>2</v>
      </c>
      <c r="CF14" s="64">
        <v>5</v>
      </c>
      <c r="CG14" s="65">
        <v>5</v>
      </c>
      <c r="CH14" s="42">
        <f>BV14*BV$10+BW14*BW$10+BX14*BX$10+BY14*BY$10+BZ14*BZ$10+CA14*CA$10+CB14*CB$10+CC14*CC$10+CD14*CD$10+CF14*CF$10+CG14*CG$10+CE14*CE$10</f>
        <v>548</v>
      </c>
      <c r="CJ14" s="63">
        <v>0</v>
      </c>
      <c r="CK14" s="64">
        <v>0</v>
      </c>
      <c r="CL14" s="64">
        <v>0</v>
      </c>
      <c r="CM14" s="64">
        <v>0</v>
      </c>
      <c r="CN14" s="64">
        <v>0</v>
      </c>
      <c r="CO14" s="64">
        <v>0</v>
      </c>
      <c r="CP14" s="64">
        <v>0</v>
      </c>
      <c r="CQ14" s="64">
        <v>0</v>
      </c>
      <c r="CR14" s="64">
        <v>0</v>
      </c>
      <c r="CS14" s="64">
        <v>0</v>
      </c>
      <c r="CT14" s="64">
        <v>0</v>
      </c>
      <c r="CU14" s="65">
        <v>0</v>
      </c>
      <c r="CV14" s="42">
        <f>CJ14*CJ$10+CK14*CK$10+CL14*CL$10+CM14*CM$10+CN14*CN$10+CO14*CO$10+CP14*CP$10+CQ14*CQ$10+CR14*CR$10+CS14*CS$10+CT14*CT$10+CU14*CU$10</f>
        <v>0</v>
      </c>
      <c r="CW14" s="63">
        <v>0</v>
      </c>
      <c r="CX14" s="64">
        <v>0</v>
      </c>
      <c r="CY14" s="64">
        <v>0</v>
      </c>
      <c r="CZ14" s="64">
        <v>0</v>
      </c>
      <c r="DA14" s="64">
        <v>0</v>
      </c>
      <c r="DB14" s="64">
        <v>0</v>
      </c>
      <c r="DC14" s="64">
        <v>0</v>
      </c>
      <c r="DD14" s="64">
        <v>0</v>
      </c>
      <c r="DE14" s="64">
        <v>0</v>
      </c>
      <c r="DF14" s="64">
        <v>0</v>
      </c>
      <c r="DG14" s="64">
        <v>0</v>
      </c>
      <c r="DH14" s="65">
        <v>0</v>
      </c>
      <c r="DI14" s="42">
        <f>CW14*CW$10+CX14*CX$10+CY14*CY$10+CZ14*CZ$10+DA14*DA$10+DB14*DB$10+DC14*DC$10+DD14*DD$10+DE14*DE$10+DG14*DG$10+DH14*DH$10+DF14*DF$10</f>
        <v>0</v>
      </c>
    </row>
    <row r="15" spans="1:113" ht="12.75" customHeight="1" thickBot="1" x14ac:dyDescent="0.25">
      <c r="A15" s="127"/>
      <c r="B15" s="41">
        <f>0.5*G15+0.5*T15</f>
        <v>918</v>
      </c>
      <c r="C15" s="57">
        <f>AH15*0.4+AU15*0.6</f>
        <v>1110.8</v>
      </c>
      <c r="D15" s="66">
        <f>BI15+BV15</f>
        <v>2214</v>
      </c>
      <c r="E15" s="72">
        <f>CJ15*0.4+CW15*0.6</f>
        <v>740</v>
      </c>
      <c r="F15" s="43"/>
      <c r="G15" s="104">
        <f>S13+S14</f>
        <v>949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6"/>
      <c r="T15" s="104">
        <f>AF13+AF14</f>
        <v>887</v>
      </c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6"/>
      <c r="AH15" s="104">
        <f>AT13+AT14</f>
        <v>1160</v>
      </c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6"/>
      <c r="AU15" s="104">
        <f>BG13+BG14</f>
        <v>1078</v>
      </c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6"/>
      <c r="BI15" s="104">
        <f>BU13+BU14</f>
        <v>1118</v>
      </c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6"/>
      <c r="BV15" s="104">
        <f>CH13+CH14</f>
        <v>1096</v>
      </c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6"/>
      <c r="CJ15" s="104">
        <f>CV13+CV14</f>
        <v>602</v>
      </c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6"/>
      <c r="CW15" s="104">
        <f>DI13+DI14</f>
        <v>832</v>
      </c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6"/>
    </row>
    <row r="16" spans="1:113" ht="12.75" customHeight="1" thickBot="1" x14ac:dyDescent="0.25">
      <c r="A16" s="125">
        <v>2</v>
      </c>
      <c r="B16" s="128" t="s">
        <v>80</v>
      </c>
      <c r="C16" s="129"/>
      <c r="D16" s="129"/>
      <c r="E16" s="129"/>
      <c r="F16" s="130"/>
      <c r="G16" s="34">
        <v>6</v>
      </c>
      <c r="H16" s="35">
        <v>6</v>
      </c>
      <c r="I16" s="35">
        <v>2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6">
        <v>5</v>
      </c>
      <c r="R16" s="36">
        <v>5</v>
      </c>
      <c r="S16" s="42">
        <f>G16*G$10+H16*H$10+I16*I$10+J16*J$10+K16*K$10+L16*L$10+M16*M$10+N16*N$10+O16*O$10+P16*P$10+Q16*Q$10+R16*R$10</f>
        <v>206</v>
      </c>
      <c r="T16" s="34">
        <v>4</v>
      </c>
      <c r="U16" s="35">
        <v>3</v>
      </c>
      <c r="V16" s="35">
        <v>4</v>
      </c>
      <c r="W16" s="35">
        <v>5</v>
      </c>
      <c r="X16" s="35">
        <v>3</v>
      </c>
      <c r="Y16" s="35">
        <v>1</v>
      </c>
      <c r="Z16" s="35">
        <v>3</v>
      </c>
      <c r="AA16" s="35">
        <v>3</v>
      </c>
      <c r="AB16" s="35">
        <v>4</v>
      </c>
      <c r="AC16" s="35">
        <v>2</v>
      </c>
      <c r="AD16" s="36">
        <v>5</v>
      </c>
      <c r="AE16" s="36">
        <v>5</v>
      </c>
      <c r="AF16" s="42">
        <f>T16*T$10+U16*U$10+V16*V$10+W16*W$10+X16*X$10+Y16*Y$10+Z16*Z$10+AA16*AA$10+AB16*AB$10+AD16*AD$10+AE16*AE$10+AC16*AC$10</f>
        <v>459</v>
      </c>
      <c r="AH16" s="34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62">
        <v>0</v>
      </c>
      <c r="AT16" s="42">
        <f>AH16*AH$10+AI16*AI$10+AJ16*AJ$10+AK16*AK$10+AL16*AL$10+AM16*AM$10+AN16*AN$10+AO16*AO$10+AP16*AP$10+AQ16*AQ$10+AR16*AR$10+AS16*AS$10</f>
        <v>0</v>
      </c>
      <c r="AU16" s="34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62">
        <v>0</v>
      </c>
      <c r="BG16" s="42">
        <f>AU16*AU$10+AV16*AV$10+AW16*AW$10+AX16*AX$10+AY16*AY$10+AZ16*AZ$10+BA16*BA$10+BB16*BB$10+BC16*BC$10+BE16*BE$10+BF16*BF$10+BD16*BD$10</f>
        <v>0</v>
      </c>
      <c r="BI16" s="34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62">
        <v>0</v>
      </c>
      <c r="BU16" s="42">
        <f>BI16*BI$10+BJ16*BJ$10+BK16*BK$10+BL16*BL$10+BM16*BM$10+BN16*BN$10+BO16*BO$10+BP16*BP$10+BQ16*BQ$10+BR16*BR$10+BS16*BS$10+BT16*BT$10</f>
        <v>0</v>
      </c>
      <c r="BV16" s="34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62">
        <v>0</v>
      </c>
      <c r="CH16" s="42">
        <f>BV16*BV$10+BW16*BW$10+BX16*BX$10+BY16*BY$10+BZ16*BZ$10+CA16*CA$10+CB16*CB$10+CC16*CC$10+CD16*CD$10+CF16*CF$10+CG16*CG$10+CE16*CE$10</f>
        <v>0</v>
      </c>
      <c r="CJ16" s="34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62">
        <v>0</v>
      </c>
      <c r="CV16" s="42">
        <f>CJ16*CJ$10+CK16*CK$10+CL16*CL$10+CM16*CM$10+CN16*CN$10+CO16*CO$10+CP16*CP$10+CQ16*CQ$10+CR16*CR$10+CS16*CS$10+CT16*CT$10+CU16*CU$10</f>
        <v>0</v>
      </c>
      <c r="CW16" s="34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62">
        <v>0</v>
      </c>
      <c r="DI16" s="42">
        <f>CW16*CW$10+CX16*CX$10+CY16*CY$10+CZ16*CZ$10+DA16*DA$10+DB16*DB$10+DC16*DC$10+DD16*DD$10+DE16*DE$10+DG16*DG$10+DH16*DH$10+DF16*DF$10</f>
        <v>0</v>
      </c>
    </row>
    <row r="17" spans="1:113" ht="12.75" customHeight="1" thickBot="1" x14ac:dyDescent="0.25">
      <c r="A17" s="126"/>
      <c r="B17" s="131"/>
      <c r="C17" s="132"/>
      <c r="D17" s="132"/>
      <c r="E17" s="132"/>
      <c r="F17" s="133"/>
      <c r="G17" s="38">
        <v>5</v>
      </c>
      <c r="H17" s="39">
        <v>5</v>
      </c>
      <c r="I17" s="39">
        <v>2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>
        <v>0</v>
      </c>
      <c r="R17" s="40">
        <v>0</v>
      </c>
      <c r="S17" s="42">
        <f>G17*G$10+H17*H$10+I17*I$10+J17*J$10+K17*K$10+L17*L$10+M17*M$10+N17*N$10+O17*O$10+P17*P$10+Q17*Q$10+R17*R$10</f>
        <v>159</v>
      </c>
      <c r="T17" s="38">
        <v>5</v>
      </c>
      <c r="U17" s="39">
        <v>5</v>
      </c>
      <c r="V17" s="39">
        <v>3</v>
      </c>
      <c r="W17" s="39">
        <v>4</v>
      </c>
      <c r="X17" s="39">
        <v>3</v>
      </c>
      <c r="Y17" s="39">
        <v>1</v>
      </c>
      <c r="Z17" s="39">
        <v>3</v>
      </c>
      <c r="AA17" s="39">
        <v>3</v>
      </c>
      <c r="AB17" s="39">
        <v>4</v>
      </c>
      <c r="AC17" s="39">
        <v>2</v>
      </c>
      <c r="AD17" s="40">
        <v>5</v>
      </c>
      <c r="AE17" s="40">
        <v>5</v>
      </c>
      <c r="AF17" s="42">
        <f>T17*T$10+U17*U$10+V17*V$10+W17*W$10+X17*X$10+Y17*Y$10+Z17*Z$10+AA17*AA$10+AB17*AB$10+AD17*AD$10+AE17*AE$10+AC17*AC$10</f>
        <v>474</v>
      </c>
      <c r="AH17" s="63">
        <v>0</v>
      </c>
      <c r="AI17" s="64">
        <v>0</v>
      </c>
      <c r="AJ17" s="64">
        <v>0</v>
      </c>
      <c r="AK17" s="64">
        <v>0</v>
      </c>
      <c r="AL17" s="64">
        <v>0</v>
      </c>
      <c r="AM17" s="64">
        <v>0</v>
      </c>
      <c r="AN17" s="64">
        <v>0</v>
      </c>
      <c r="AO17" s="64">
        <v>0</v>
      </c>
      <c r="AP17" s="64">
        <v>0</v>
      </c>
      <c r="AQ17" s="64">
        <v>0</v>
      </c>
      <c r="AR17" s="64">
        <v>0</v>
      </c>
      <c r="AS17" s="65">
        <v>0</v>
      </c>
      <c r="AT17" s="42">
        <f>AH17*AH$10+AI17*AI$10+AJ17*AJ$10+AK17*AK$10+AL17*AL$10+AM17*AM$10+AN17*AN$10+AO17*AO$10+AP17*AP$10+AQ17*AQ$10+AR17*AR$10+AS17*AS$10</f>
        <v>0</v>
      </c>
      <c r="AU17" s="63">
        <v>0</v>
      </c>
      <c r="AV17" s="64">
        <v>0</v>
      </c>
      <c r="AW17" s="64">
        <v>0</v>
      </c>
      <c r="AX17" s="64">
        <v>0</v>
      </c>
      <c r="AY17" s="64">
        <v>0</v>
      </c>
      <c r="AZ17" s="64">
        <v>0</v>
      </c>
      <c r="BA17" s="64">
        <v>0</v>
      </c>
      <c r="BB17" s="64">
        <v>0</v>
      </c>
      <c r="BC17" s="64">
        <v>0</v>
      </c>
      <c r="BD17" s="64">
        <v>0</v>
      </c>
      <c r="BE17" s="64">
        <v>0</v>
      </c>
      <c r="BF17" s="65">
        <v>0</v>
      </c>
      <c r="BG17" s="42">
        <f>AU17*AU$10+AV17*AV$10+AW17*AW$10+AX17*AX$10+AY17*AY$10+AZ17*AZ$10+BA17*BA$10+BB17*BB$10+BC17*BC$10+BE17*BE$10+BF17*BF$10+BD17*BD$10</f>
        <v>0</v>
      </c>
      <c r="BI17" s="63">
        <v>0</v>
      </c>
      <c r="BJ17" s="64">
        <v>0</v>
      </c>
      <c r="BK17" s="64">
        <v>0</v>
      </c>
      <c r="BL17" s="64">
        <v>0</v>
      </c>
      <c r="BM17" s="64">
        <v>0</v>
      </c>
      <c r="BN17" s="64">
        <v>0</v>
      </c>
      <c r="BO17" s="64">
        <v>0</v>
      </c>
      <c r="BP17" s="64">
        <v>0</v>
      </c>
      <c r="BQ17" s="64">
        <v>0</v>
      </c>
      <c r="BR17" s="64">
        <v>0</v>
      </c>
      <c r="BS17" s="64">
        <v>0</v>
      </c>
      <c r="BT17" s="65">
        <v>0</v>
      </c>
      <c r="BU17" s="42">
        <f>BI17*BI$10+BJ17*BJ$10+BK17*BK$10+BL17*BL$10+BM17*BM$10+BN17*BN$10+BO17*BO$10+BP17*BP$10+BQ17*BQ$10+BR17*BR$10+BS17*BS$10+BT17*BT$10</f>
        <v>0</v>
      </c>
      <c r="BV17" s="63">
        <v>0</v>
      </c>
      <c r="BW17" s="64">
        <v>0</v>
      </c>
      <c r="BX17" s="64">
        <v>0</v>
      </c>
      <c r="BY17" s="64">
        <v>0</v>
      </c>
      <c r="BZ17" s="64">
        <v>0</v>
      </c>
      <c r="CA17" s="64">
        <v>0</v>
      </c>
      <c r="CB17" s="64">
        <v>0</v>
      </c>
      <c r="CC17" s="64">
        <v>0</v>
      </c>
      <c r="CD17" s="64">
        <v>0</v>
      </c>
      <c r="CE17" s="64">
        <v>0</v>
      </c>
      <c r="CF17" s="64">
        <v>0</v>
      </c>
      <c r="CG17" s="65">
        <v>0</v>
      </c>
      <c r="CH17" s="42">
        <f>BV17*BV$10+BW17*BW$10+BX17*BX$10+BY17*BY$10+BZ17*BZ$10+CA17*CA$10+CB17*CB$10+CC17*CC$10+CD17*CD$10+CF17*CF$10+CG17*CG$10+CE17*CE$10</f>
        <v>0</v>
      </c>
      <c r="CJ17" s="63">
        <v>0</v>
      </c>
      <c r="CK17" s="64">
        <v>0</v>
      </c>
      <c r="CL17" s="64">
        <v>0</v>
      </c>
      <c r="CM17" s="64">
        <v>0</v>
      </c>
      <c r="CN17" s="64">
        <v>0</v>
      </c>
      <c r="CO17" s="64">
        <v>0</v>
      </c>
      <c r="CP17" s="64">
        <v>0</v>
      </c>
      <c r="CQ17" s="64">
        <v>0</v>
      </c>
      <c r="CR17" s="64">
        <v>0</v>
      </c>
      <c r="CS17" s="64">
        <v>0</v>
      </c>
      <c r="CT17" s="64">
        <v>0</v>
      </c>
      <c r="CU17" s="65">
        <v>0</v>
      </c>
      <c r="CV17" s="42">
        <f>CJ17*CJ$10+CK17*CK$10+CL17*CL$10+CM17*CM$10+CN17*CN$10+CO17*CO$10+CP17*CP$10+CQ17*CQ$10+CR17*CR$10+CS17*CS$10+CT17*CT$10+CU17*CU$10</f>
        <v>0</v>
      </c>
      <c r="CW17" s="63">
        <v>0</v>
      </c>
      <c r="CX17" s="64">
        <v>0</v>
      </c>
      <c r="CY17" s="64">
        <v>0</v>
      </c>
      <c r="CZ17" s="64">
        <v>0</v>
      </c>
      <c r="DA17" s="64">
        <v>0</v>
      </c>
      <c r="DB17" s="64">
        <v>0</v>
      </c>
      <c r="DC17" s="64">
        <v>0</v>
      </c>
      <c r="DD17" s="64">
        <v>0</v>
      </c>
      <c r="DE17" s="64">
        <v>0</v>
      </c>
      <c r="DF17" s="64">
        <v>0</v>
      </c>
      <c r="DG17" s="64">
        <v>0</v>
      </c>
      <c r="DH17" s="65">
        <v>0</v>
      </c>
      <c r="DI17" s="42">
        <f>CW17*CW$10+CX17*CX$10+CY17*CY$10+CZ17*CZ$10+DA17*DA$10+DB17*DB$10+DC17*DC$10+DD17*DD$10+DE17*DE$10+DG17*DG$10+DH17*DH$10+DF17*DF$10</f>
        <v>0</v>
      </c>
    </row>
    <row r="18" spans="1:113" ht="12.75" customHeight="1" thickBot="1" x14ac:dyDescent="0.25">
      <c r="A18" s="127"/>
      <c r="B18" s="41">
        <f>0.5*G18+0.5*T18</f>
        <v>649</v>
      </c>
      <c r="C18" s="43"/>
      <c r="D18" s="66">
        <f>BI18+BV18</f>
        <v>0</v>
      </c>
      <c r="E18" s="72">
        <f>CJ18*0.4+CW18*0.6</f>
        <v>0</v>
      </c>
      <c r="F18" s="43"/>
      <c r="G18" s="104">
        <f>S16+S17</f>
        <v>365</v>
      </c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6"/>
      <c r="T18" s="104">
        <f>AF16+AF17</f>
        <v>933</v>
      </c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H18" s="104">
        <f>AT16+AT17</f>
        <v>0</v>
      </c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6"/>
      <c r="AU18" s="104">
        <f>BG16+BG17</f>
        <v>0</v>
      </c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6"/>
      <c r="BI18" s="104">
        <f>BU16+BU17</f>
        <v>0</v>
      </c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6"/>
      <c r="BV18" s="104">
        <f>CH16+CH17</f>
        <v>0</v>
      </c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6"/>
      <c r="CJ18" s="104">
        <f>CV16+CV17</f>
        <v>0</v>
      </c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6"/>
      <c r="CW18" s="104">
        <f>DI16+DI17</f>
        <v>0</v>
      </c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6"/>
    </row>
    <row r="19" spans="1:113" ht="12.75" customHeight="1" thickBot="1" x14ac:dyDescent="0.25">
      <c r="A19" s="125">
        <v>3</v>
      </c>
      <c r="B19" s="128" t="s">
        <v>82</v>
      </c>
      <c r="C19" s="129"/>
      <c r="D19" s="129"/>
      <c r="E19" s="129"/>
      <c r="F19" s="130"/>
      <c r="G19" s="34">
        <v>5</v>
      </c>
      <c r="H19" s="35">
        <v>5</v>
      </c>
      <c r="I19" s="35">
        <v>5</v>
      </c>
      <c r="J19" s="35">
        <v>4</v>
      </c>
      <c r="K19" s="35">
        <v>4</v>
      </c>
      <c r="L19" s="35">
        <v>4</v>
      </c>
      <c r="M19" s="35">
        <v>4</v>
      </c>
      <c r="N19" s="35">
        <v>3</v>
      </c>
      <c r="O19" s="35">
        <v>3</v>
      </c>
      <c r="P19" s="35">
        <v>3</v>
      </c>
      <c r="Q19" s="36">
        <v>5</v>
      </c>
      <c r="R19" s="36">
        <v>5</v>
      </c>
      <c r="S19" s="42">
        <f>G19*G$10+H19*H$10+I19*I$10+J19*J$10+K19*K$10+L19*L$10+M19*M$10+N19*N$10+O19*O$10+P19*P$10+Q19*Q$10+R19*R$10</f>
        <v>578</v>
      </c>
      <c r="T19" s="34">
        <v>6</v>
      </c>
      <c r="U19" s="35">
        <v>4</v>
      </c>
      <c r="V19" s="35">
        <v>5</v>
      </c>
      <c r="W19" s="35">
        <v>4</v>
      </c>
      <c r="X19" s="35">
        <v>5</v>
      </c>
      <c r="Y19" s="35">
        <v>5</v>
      </c>
      <c r="Z19" s="35">
        <v>5</v>
      </c>
      <c r="AA19" s="35">
        <v>4</v>
      </c>
      <c r="AB19" s="35">
        <v>5</v>
      </c>
      <c r="AC19" s="35">
        <v>0</v>
      </c>
      <c r="AD19" s="36">
        <v>5</v>
      </c>
      <c r="AE19" s="36">
        <v>5</v>
      </c>
      <c r="AF19" s="42">
        <f>T19*T$10+U19*U$10+V19*V$10+W19*W$10+X19*X$10+Y19*Y$10+Z19*Z$10+AA19*AA$10+AB19*AB$10+AD19*AD$10+AE19*AE$10+AC19*AC$10</f>
        <v>613</v>
      </c>
      <c r="AH19" s="34">
        <v>6</v>
      </c>
      <c r="AI19" s="35">
        <v>6</v>
      </c>
      <c r="AJ19" s="35">
        <v>4</v>
      </c>
      <c r="AK19" s="35">
        <v>5</v>
      </c>
      <c r="AL19" s="35">
        <v>6</v>
      </c>
      <c r="AM19" s="35">
        <v>5</v>
      </c>
      <c r="AN19" s="35">
        <v>5</v>
      </c>
      <c r="AO19" s="35">
        <v>5</v>
      </c>
      <c r="AP19" s="35">
        <v>6</v>
      </c>
      <c r="AQ19" s="35">
        <v>5</v>
      </c>
      <c r="AR19" s="35">
        <v>5</v>
      </c>
      <c r="AS19" s="62">
        <v>5</v>
      </c>
      <c r="AT19" s="42">
        <f>AH19*AH$10+AI19*AI$10+AJ19*AJ$10+AK19*AK$10+AL19*AL$10+AM19*AM$10+AN19*AN$10+AO19*AO$10+AP19*AP$10+AQ19*AQ$10+AR19*AR$10+AS19*AS$10</f>
        <v>755</v>
      </c>
      <c r="AU19" s="34">
        <v>5</v>
      </c>
      <c r="AV19" s="35">
        <v>6</v>
      </c>
      <c r="AW19" s="35">
        <v>6</v>
      </c>
      <c r="AX19" s="35">
        <v>5</v>
      </c>
      <c r="AY19" s="35">
        <v>6</v>
      </c>
      <c r="AZ19" s="35">
        <v>6</v>
      </c>
      <c r="BA19" s="35">
        <v>5</v>
      </c>
      <c r="BB19" s="35">
        <v>5</v>
      </c>
      <c r="BC19" s="35">
        <v>6</v>
      </c>
      <c r="BD19" s="35">
        <v>5</v>
      </c>
      <c r="BE19" s="35">
        <v>5</v>
      </c>
      <c r="BF19" s="62">
        <v>5</v>
      </c>
      <c r="BG19" s="42">
        <f>AU19*AU$10+AV19*AV$10+AW19*AW$10+AX19*AX$10+AY19*AY$10+AZ19*AZ$10+BA19*BA$10+BB19*BB$10+BC19*BC$10+BE19*BE$10+BF19*BF$10+BD19*BD$10</f>
        <v>1176</v>
      </c>
      <c r="BI19" s="34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62">
        <v>0</v>
      </c>
      <c r="BU19" s="42">
        <f>BI19*BI$10+BJ19*BJ$10+BK19*BK$10+BL19*BL$10+BM19*BM$10+BN19*BN$10+BO19*BO$10+BP19*BP$10+BQ19*BQ$10+BR19*BR$10+BS19*BS$10+BT19*BT$10</f>
        <v>0</v>
      </c>
      <c r="BV19" s="34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62">
        <v>0</v>
      </c>
      <c r="CH19" s="42">
        <f>BV19*BV$10+BW19*BW$10+BX19*BX$10+BY19*BY$10+BZ19*BZ$10+CA19*CA$10+CB19*CB$10+CC19*CC$10+CD19*CD$10+CF19*CF$10+CG19*CG$10+CE19*CE$10</f>
        <v>0</v>
      </c>
      <c r="CJ19" s="34">
        <v>0</v>
      </c>
      <c r="CK19" s="35">
        <v>0</v>
      </c>
      <c r="CL19" s="35">
        <v>0</v>
      </c>
      <c r="CM19" s="35">
        <v>0</v>
      </c>
      <c r="CN19" s="35">
        <v>0</v>
      </c>
      <c r="CO19" s="35">
        <v>0</v>
      </c>
      <c r="CP19" s="35">
        <v>0</v>
      </c>
      <c r="CQ19" s="35">
        <v>0</v>
      </c>
      <c r="CR19" s="35">
        <v>0</v>
      </c>
      <c r="CS19" s="35">
        <v>0</v>
      </c>
      <c r="CT19" s="35">
        <v>0</v>
      </c>
      <c r="CU19" s="62">
        <v>0</v>
      </c>
      <c r="CV19" s="42">
        <f>CJ19*CJ$10+CK19*CK$10+CL19*CL$10+CM19*CM$10+CN19*CN$10+CO19*CO$10+CP19*CP$10+CQ19*CQ$10+CR19*CR$10+CS19*CS$10+CT19*CT$10+CU19*CU$10</f>
        <v>0</v>
      </c>
      <c r="CW19" s="34">
        <v>0</v>
      </c>
      <c r="CX19" s="35">
        <v>0</v>
      </c>
      <c r="CY19" s="35">
        <v>0</v>
      </c>
      <c r="CZ19" s="35">
        <v>0</v>
      </c>
      <c r="DA19" s="35">
        <v>0</v>
      </c>
      <c r="DB19" s="35">
        <v>0</v>
      </c>
      <c r="DC19" s="35">
        <v>0</v>
      </c>
      <c r="DD19" s="35">
        <v>0</v>
      </c>
      <c r="DE19" s="35">
        <v>0</v>
      </c>
      <c r="DF19" s="35">
        <v>0</v>
      </c>
      <c r="DG19" s="35">
        <v>0</v>
      </c>
      <c r="DH19" s="62">
        <v>0</v>
      </c>
      <c r="DI19" s="42">
        <f>CW19*CW$10+CX19*CX$10+CY19*CY$10+CZ19*CZ$10+DA19*DA$10+DB19*DB$10+DC19*DC$10+DD19*DD$10+DE19*DE$10+DG19*DG$10+DH19*DH$10+DF19*DF$10</f>
        <v>0</v>
      </c>
    </row>
    <row r="20" spans="1:113" ht="12.75" customHeight="1" thickBot="1" x14ac:dyDescent="0.25">
      <c r="A20" s="126"/>
      <c r="B20" s="131"/>
      <c r="C20" s="132"/>
      <c r="D20" s="132"/>
      <c r="E20" s="132"/>
      <c r="F20" s="133"/>
      <c r="G20" s="38">
        <v>5</v>
      </c>
      <c r="H20" s="39">
        <v>5</v>
      </c>
      <c r="I20" s="39">
        <v>5</v>
      </c>
      <c r="J20" s="39">
        <v>5</v>
      </c>
      <c r="K20" s="39">
        <v>4</v>
      </c>
      <c r="L20" s="39">
        <v>4</v>
      </c>
      <c r="M20" s="39">
        <v>4</v>
      </c>
      <c r="N20" s="39">
        <v>4</v>
      </c>
      <c r="O20" s="39">
        <v>4</v>
      </c>
      <c r="P20" s="39">
        <v>4</v>
      </c>
      <c r="Q20" s="40">
        <v>5</v>
      </c>
      <c r="R20" s="40">
        <v>5</v>
      </c>
      <c r="S20" s="42">
        <f>G20*G$10+H20*H$10+I20*I$10+J20*J$10+K20*K$10+L20*L$10+M20*M$10+N20*N$10+O20*O$10+P20*P$10+Q20*Q$10+R20*R$10</f>
        <v>636</v>
      </c>
      <c r="T20" s="38">
        <v>6</v>
      </c>
      <c r="U20" s="39">
        <v>4</v>
      </c>
      <c r="V20" s="39">
        <v>6</v>
      </c>
      <c r="W20" s="39">
        <v>6</v>
      </c>
      <c r="X20" s="39">
        <v>5</v>
      </c>
      <c r="Y20" s="39">
        <v>4</v>
      </c>
      <c r="Z20" s="39">
        <v>5</v>
      </c>
      <c r="AA20" s="39">
        <v>4</v>
      </c>
      <c r="AB20" s="39">
        <v>4</v>
      </c>
      <c r="AC20" s="39">
        <v>0</v>
      </c>
      <c r="AD20" s="40">
        <v>5</v>
      </c>
      <c r="AE20" s="40">
        <v>5</v>
      </c>
      <c r="AF20" s="42">
        <f>T20*T$10+U20*U$10+V20*V$10+W20*W$10+X20*X$10+Y20*Y$10+Z20*Z$10+AA20*AA$10+AB20*AB$10+AD20*AD$10+AE20*AE$10+AC20*AC$10</f>
        <v>632</v>
      </c>
      <c r="AH20" s="63">
        <v>7</v>
      </c>
      <c r="AI20" s="64">
        <v>6</v>
      </c>
      <c r="AJ20" s="64">
        <v>4</v>
      </c>
      <c r="AK20" s="64">
        <v>6</v>
      </c>
      <c r="AL20" s="64">
        <v>6</v>
      </c>
      <c r="AM20" s="64">
        <v>6</v>
      </c>
      <c r="AN20" s="64">
        <v>5</v>
      </c>
      <c r="AO20" s="64">
        <v>5</v>
      </c>
      <c r="AP20" s="64">
        <v>6</v>
      </c>
      <c r="AQ20" s="64">
        <v>6</v>
      </c>
      <c r="AR20" s="64">
        <v>5</v>
      </c>
      <c r="AS20" s="65">
        <v>5</v>
      </c>
      <c r="AT20" s="42">
        <f>AH20*AH$10+AI20*AI$10+AJ20*AJ$10+AK20*AK$10+AL20*AL$10+AM20*AM$10+AN20*AN$10+AO20*AO$10+AP20*AP$10+AQ20*AQ$10+AR20*AR$10+AS20*AS$10</f>
        <v>812</v>
      </c>
      <c r="AU20" s="63">
        <v>6</v>
      </c>
      <c r="AV20" s="64">
        <v>6</v>
      </c>
      <c r="AW20" s="64">
        <v>5</v>
      </c>
      <c r="AX20" s="64">
        <v>5</v>
      </c>
      <c r="AY20" s="64">
        <v>5</v>
      </c>
      <c r="AZ20" s="64">
        <v>5</v>
      </c>
      <c r="BA20" s="64">
        <v>5</v>
      </c>
      <c r="BB20" s="64">
        <v>5</v>
      </c>
      <c r="BC20" s="64">
        <v>5</v>
      </c>
      <c r="BD20" s="64">
        <v>5</v>
      </c>
      <c r="BE20" s="64">
        <v>5</v>
      </c>
      <c r="BF20" s="65">
        <v>5</v>
      </c>
      <c r="BG20" s="42">
        <f>AU20*AU$10+AV20*AV$10+AW20*AW$10+AX20*AX$10+AY20*AY$10+AZ20*AZ$10+BA20*BA$10+BB20*BB$10+BC20*BC$10+BE20*BE$10+BF20*BF$10+BD20*BD$10</f>
        <v>1110</v>
      </c>
      <c r="BI20" s="63">
        <v>0</v>
      </c>
      <c r="BJ20" s="64">
        <v>0</v>
      </c>
      <c r="BK20" s="64">
        <v>0</v>
      </c>
      <c r="BL20" s="64">
        <v>0</v>
      </c>
      <c r="BM20" s="64">
        <v>0</v>
      </c>
      <c r="BN20" s="64">
        <v>0</v>
      </c>
      <c r="BO20" s="64">
        <v>0</v>
      </c>
      <c r="BP20" s="64">
        <v>0</v>
      </c>
      <c r="BQ20" s="64">
        <v>0</v>
      </c>
      <c r="BR20" s="64">
        <v>0</v>
      </c>
      <c r="BS20" s="64">
        <v>0</v>
      </c>
      <c r="BT20" s="65">
        <v>0</v>
      </c>
      <c r="BU20" s="42">
        <f>BI20*BI$10+BJ20*BJ$10+BK20*BK$10+BL20*BL$10+BM20*BM$10+BN20*BN$10+BO20*BO$10+BP20*BP$10+BQ20*BQ$10+BR20*BR$10+BS20*BS$10+BT20*BT$10</f>
        <v>0</v>
      </c>
      <c r="BV20" s="63">
        <v>0</v>
      </c>
      <c r="BW20" s="64">
        <v>0</v>
      </c>
      <c r="BX20" s="64">
        <v>0</v>
      </c>
      <c r="BY20" s="64">
        <v>0</v>
      </c>
      <c r="BZ20" s="64">
        <v>0</v>
      </c>
      <c r="CA20" s="64">
        <v>0</v>
      </c>
      <c r="CB20" s="64">
        <v>0</v>
      </c>
      <c r="CC20" s="64">
        <v>0</v>
      </c>
      <c r="CD20" s="64">
        <v>0</v>
      </c>
      <c r="CE20" s="64">
        <v>0</v>
      </c>
      <c r="CF20" s="64">
        <v>0</v>
      </c>
      <c r="CG20" s="65">
        <v>0</v>
      </c>
      <c r="CH20" s="42">
        <f>BV20*BV$10+BW20*BW$10+BX20*BX$10+BY20*BY$10+BZ20*BZ$10+CA20*CA$10+CB20*CB$10+CC20*CC$10+CD20*CD$10+CF20*CF$10+CG20*CG$10+CE20*CE$10</f>
        <v>0</v>
      </c>
      <c r="CJ20" s="63">
        <v>0</v>
      </c>
      <c r="CK20" s="64">
        <v>0</v>
      </c>
      <c r="CL20" s="64">
        <v>0</v>
      </c>
      <c r="CM20" s="64">
        <v>0</v>
      </c>
      <c r="CN20" s="64">
        <v>0</v>
      </c>
      <c r="CO20" s="64">
        <v>0</v>
      </c>
      <c r="CP20" s="64">
        <v>0</v>
      </c>
      <c r="CQ20" s="64">
        <v>0</v>
      </c>
      <c r="CR20" s="64">
        <v>0</v>
      </c>
      <c r="CS20" s="64">
        <v>0</v>
      </c>
      <c r="CT20" s="64">
        <v>0</v>
      </c>
      <c r="CU20" s="65">
        <v>0</v>
      </c>
      <c r="CV20" s="42">
        <f>CJ20*CJ$10+CK20*CK$10+CL20*CL$10+CM20*CM$10+CN20*CN$10+CO20*CO$10+CP20*CP$10+CQ20*CQ$10+CR20*CR$10+CS20*CS$10+CT20*CT$10+CU20*CU$10</f>
        <v>0</v>
      </c>
      <c r="CW20" s="63">
        <v>0</v>
      </c>
      <c r="CX20" s="64">
        <v>0</v>
      </c>
      <c r="CY20" s="64">
        <v>0</v>
      </c>
      <c r="CZ20" s="64">
        <v>0</v>
      </c>
      <c r="DA20" s="64">
        <v>0</v>
      </c>
      <c r="DB20" s="64">
        <v>0</v>
      </c>
      <c r="DC20" s="64">
        <v>0</v>
      </c>
      <c r="DD20" s="64">
        <v>0</v>
      </c>
      <c r="DE20" s="64">
        <v>0</v>
      </c>
      <c r="DF20" s="64">
        <v>0</v>
      </c>
      <c r="DG20" s="64">
        <v>0</v>
      </c>
      <c r="DH20" s="65">
        <v>0</v>
      </c>
      <c r="DI20" s="42">
        <f>CW20*CW$10+CX20*CX$10+CY20*CY$10+CZ20*CZ$10+DA20*DA$10+DB20*DB$10+DC20*DC$10+DD20*DD$10+DE20*DE$10+DG20*DG$10+DH20*DH$10+DF20*DF$10</f>
        <v>0</v>
      </c>
    </row>
    <row r="21" spans="1:113" ht="12.75" customHeight="1" thickBot="1" x14ac:dyDescent="0.25">
      <c r="A21" s="127"/>
      <c r="B21" s="41">
        <f>0.5*G21+0.5*T21</f>
        <v>1229.5</v>
      </c>
      <c r="C21" s="57">
        <f>AH21*0.4+AU21*0.6</f>
        <v>1998.4</v>
      </c>
      <c r="D21" s="66">
        <f>BI21+BV21</f>
        <v>0</v>
      </c>
      <c r="E21" s="72">
        <f>CJ21*0.4+CW21*0.6</f>
        <v>0</v>
      </c>
      <c r="F21" s="43"/>
      <c r="G21" s="104">
        <f>S19+S20</f>
        <v>1214</v>
      </c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6"/>
      <c r="T21" s="104">
        <f>AF19+AF20</f>
        <v>1245</v>
      </c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6"/>
      <c r="AH21" s="104">
        <f>AT19+AT20</f>
        <v>1567</v>
      </c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6"/>
      <c r="AU21" s="104">
        <f>BG19+BG20</f>
        <v>2286</v>
      </c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6"/>
      <c r="BI21" s="104">
        <f>BU19+BU20</f>
        <v>0</v>
      </c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6"/>
      <c r="BV21" s="104">
        <f>CH19+CH20</f>
        <v>0</v>
      </c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6"/>
      <c r="CJ21" s="104">
        <f>CV19+CV20</f>
        <v>0</v>
      </c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6"/>
      <c r="CW21" s="104">
        <f>DI19+DI20</f>
        <v>0</v>
      </c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6"/>
    </row>
    <row r="22" spans="1:113" ht="12.75" customHeight="1" thickBot="1" x14ac:dyDescent="0.25">
      <c r="A22" s="125">
        <v>4</v>
      </c>
      <c r="B22" s="128" t="s">
        <v>81</v>
      </c>
      <c r="C22" s="129"/>
      <c r="D22" s="129"/>
      <c r="E22" s="129"/>
      <c r="F22" s="130"/>
      <c r="G22" s="34">
        <v>5</v>
      </c>
      <c r="H22" s="35">
        <v>5</v>
      </c>
      <c r="I22" s="35">
        <v>6</v>
      </c>
      <c r="J22" s="35">
        <v>5</v>
      </c>
      <c r="K22" s="35">
        <v>4</v>
      </c>
      <c r="L22" s="35">
        <v>5</v>
      </c>
      <c r="M22" s="35">
        <v>5</v>
      </c>
      <c r="N22" s="35">
        <v>5</v>
      </c>
      <c r="O22" s="35">
        <v>5</v>
      </c>
      <c r="P22" s="35">
        <v>2</v>
      </c>
      <c r="Q22" s="36">
        <v>5</v>
      </c>
      <c r="R22" s="36">
        <v>5</v>
      </c>
      <c r="S22" s="42">
        <f>G22*G$10+H22*H$10+I22*I$10+J22*J$10+K22*K$10+L22*L$10+M22*M$10+N22*N$10+O22*O$10+P22*P$10+Q22*Q$10+R22*R$10</f>
        <v>683</v>
      </c>
      <c r="T22" s="34">
        <v>4</v>
      </c>
      <c r="U22" s="35">
        <v>4</v>
      </c>
      <c r="V22" s="35">
        <v>3</v>
      </c>
      <c r="W22" s="35">
        <v>4</v>
      </c>
      <c r="X22" s="35">
        <v>3</v>
      </c>
      <c r="Y22" s="35">
        <v>3</v>
      </c>
      <c r="Z22" s="35">
        <v>4</v>
      </c>
      <c r="AA22" s="35">
        <v>4</v>
      </c>
      <c r="AB22" s="35">
        <v>3</v>
      </c>
      <c r="AC22" s="35">
        <v>3</v>
      </c>
      <c r="AD22" s="36">
        <v>5</v>
      </c>
      <c r="AE22" s="36">
        <v>5</v>
      </c>
      <c r="AF22" s="42">
        <f>T22*T$10+U22*U$10+V22*V$10+W22*W$10+X22*X$10+Y22*Y$10+Z22*Z$10+AA22*AA$10+AB22*AB$10+AD22*AD$10+AE22*AE$10+AC22*AC$10</f>
        <v>518</v>
      </c>
      <c r="AH22" s="34">
        <v>4</v>
      </c>
      <c r="AI22" s="35">
        <v>1</v>
      </c>
      <c r="AJ22" s="35">
        <v>4</v>
      </c>
      <c r="AK22" s="35">
        <v>4</v>
      </c>
      <c r="AL22" s="35">
        <v>4</v>
      </c>
      <c r="AM22" s="35">
        <v>5</v>
      </c>
      <c r="AN22" s="35">
        <v>5</v>
      </c>
      <c r="AO22" s="35">
        <v>5</v>
      </c>
      <c r="AP22" s="35">
        <v>5</v>
      </c>
      <c r="AQ22" s="35">
        <v>5</v>
      </c>
      <c r="AR22" s="35">
        <v>5</v>
      </c>
      <c r="AS22" s="62">
        <v>5</v>
      </c>
      <c r="AT22" s="42">
        <f>AH22*AH$10+AI22*AI$10+AJ22*AJ$10+AK22*AK$10+AL22*AL$10+AM22*AM$10+AN22*AN$10+AO22*AO$10+AP22*AP$10+AQ22*AQ$10+AR22*AR$10+AS22*AS$10</f>
        <v>603</v>
      </c>
      <c r="AU22" s="34">
        <v>6</v>
      </c>
      <c r="AV22" s="35">
        <v>5</v>
      </c>
      <c r="AW22" s="35">
        <v>5</v>
      </c>
      <c r="AX22" s="35">
        <v>4</v>
      </c>
      <c r="AY22" s="35">
        <v>5</v>
      </c>
      <c r="AZ22" s="35">
        <v>4</v>
      </c>
      <c r="BA22" s="35">
        <v>3</v>
      </c>
      <c r="BB22" s="35">
        <v>3</v>
      </c>
      <c r="BC22" s="35">
        <v>4</v>
      </c>
      <c r="BD22" s="35">
        <v>0</v>
      </c>
      <c r="BE22" s="35">
        <v>5</v>
      </c>
      <c r="BF22" s="62">
        <v>5</v>
      </c>
      <c r="BG22" s="42">
        <f>AU22*AU$10+AV22*AV$10+AW22*AW$10+AX22*AX$10+AY22*AY$10+AZ22*AZ$10+BA22*BA$10+BB22*BB$10+BC22*BC$10+BE22*BE$10+BF22*BF$10+BD22*BD$10</f>
        <v>830</v>
      </c>
      <c r="BI22" s="34">
        <v>2</v>
      </c>
      <c r="BJ22" s="35">
        <v>4</v>
      </c>
      <c r="BK22" s="35">
        <v>6</v>
      </c>
      <c r="BL22" s="35">
        <v>5</v>
      </c>
      <c r="BM22" s="35">
        <v>4</v>
      </c>
      <c r="BN22" s="35">
        <v>5</v>
      </c>
      <c r="BO22" s="35">
        <v>3</v>
      </c>
      <c r="BP22" s="35">
        <v>5</v>
      </c>
      <c r="BQ22" s="35">
        <v>5</v>
      </c>
      <c r="BR22" s="35">
        <v>4</v>
      </c>
      <c r="BS22" s="35">
        <v>5</v>
      </c>
      <c r="BT22" s="62">
        <v>5</v>
      </c>
      <c r="BU22" s="42">
        <f>BI22*BI$10+BJ22*BJ$10+BK22*BK$10+BL22*BL$10+BM22*BM$10+BN22*BN$10+BO22*BO$10+BP22*BP$10+BQ22*BQ$10+BR22*BR$10+BS22*BS$10+BT22*BT$10</f>
        <v>630</v>
      </c>
      <c r="BV22" s="34">
        <v>4</v>
      </c>
      <c r="BW22" s="35">
        <v>0</v>
      </c>
      <c r="BX22" s="35">
        <v>4</v>
      </c>
      <c r="BY22" s="35">
        <v>5</v>
      </c>
      <c r="BZ22" s="35">
        <v>4</v>
      </c>
      <c r="CA22" s="35">
        <v>5</v>
      </c>
      <c r="CB22" s="35">
        <v>4</v>
      </c>
      <c r="CC22" s="35">
        <v>4</v>
      </c>
      <c r="CD22" s="35">
        <v>4</v>
      </c>
      <c r="CE22" s="35">
        <v>3</v>
      </c>
      <c r="CF22" s="35">
        <v>5</v>
      </c>
      <c r="CG22" s="62">
        <v>5</v>
      </c>
      <c r="CH22" s="42">
        <f>BV22*BV$10+BW22*BW$10+BX22*BX$10+BY22*BY$10+BZ22*BZ$10+CA22*CA$10+CB22*CB$10+CC22*CC$10+CD22*CD$10+CF22*CF$10+CG22*CG$10+CE22*CE$10</f>
        <v>721</v>
      </c>
      <c r="CJ22" s="34">
        <v>4</v>
      </c>
      <c r="CK22" s="35">
        <v>5</v>
      </c>
      <c r="CL22" s="35">
        <v>5</v>
      </c>
      <c r="CM22" s="35">
        <v>6</v>
      </c>
      <c r="CN22" s="35">
        <v>4</v>
      </c>
      <c r="CO22" s="35">
        <v>6</v>
      </c>
      <c r="CP22" s="35">
        <v>4</v>
      </c>
      <c r="CQ22" s="35">
        <v>6</v>
      </c>
      <c r="CR22" s="35">
        <v>5</v>
      </c>
      <c r="CS22" s="35">
        <v>5</v>
      </c>
      <c r="CT22" s="35">
        <v>5</v>
      </c>
      <c r="CU22" s="62">
        <v>5</v>
      </c>
      <c r="CV22" s="42">
        <f>CJ22*CJ$10+CK22*CK$10+CL22*CL$10+CM22*CM$10+CN22*CN$10+CO22*CO$10+CP22*CP$10+CQ22*CQ$10+CR22*CR$10+CS22*CS$10+CT22*CT$10+CU22*CU$10</f>
        <v>736</v>
      </c>
      <c r="CW22" s="34">
        <v>5</v>
      </c>
      <c r="CX22" s="35">
        <v>0</v>
      </c>
      <c r="CY22" s="35">
        <v>5</v>
      </c>
      <c r="CZ22" s="35">
        <v>5</v>
      </c>
      <c r="DA22" s="35">
        <v>6</v>
      </c>
      <c r="DB22" s="35">
        <v>4</v>
      </c>
      <c r="DC22" s="35">
        <v>4</v>
      </c>
      <c r="DD22" s="35">
        <v>5</v>
      </c>
      <c r="DE22" s="35">
        <v>5</v>
      </c>
      <c r="DF22" s="35">
        <v>4</v>
      </c>
      <c r="DG22" s="35">
        <v>5</v>
      </c>
      <c r="DH22" s="62">
        <v>5</v>
      </c>
      <c r="DI22" s="42">
        <f>CW22*CW$10+CX22*CX$10+CY22*CY$10+CZ22*CZ$10+DA22*DA$10+DB22*DB$10+DC22*DC$10+DD22*DD$10+DE22*DE$10+DG22*DG$10+DH22*DH$10+DF22*DF$10</f>
        <v>761</v>
      </c>
    </row>
    <row r="23" spans="1:113" ht="12.75" customHeight="1" thickBot="1" x14ac:dyDescent="0.25">
      <c r="A23" s="126"/>
      <c r="B23" s="131"/>
      <c r="C23" s="132"/>
      <c r="D23" s="132"/>
      <c r="E23" s="132"/>
      <c r="F23" s="133"/>
      <c r="G23" s="38">
        <v>5</v>
      </c>
      <c r="H23" s="39">
        <v>4</v>
      </c>
      <c r="I23" s="39">
        <v>4</v>
      </c>
      <c r="J23" s="39">
        <v>5</v>
      </c>
      <c r="K23" s="39">
        <v>4</v>
      </c>
      <c r="L23" s="39">
        <v>4</v>
      </c>
      <c r="M23" s="39">
        <v>5</v>
      </c>
      <c r="N23" s="39">
        <v>4</v>
      </c>
      <c r="O23" s="39">
        <v>4</v>
      </c>
      <c r="P23" s="39">
        <v>2</v>
      </c>
      <c r="Q23" s="40">
        <v>5</v>
      </c>
      <c r="R23" s="40">
        <v>5</v>
      </c>
      <c r="S23" s="42">
        <f>G23*G$10+H23*H$10+I23*I$10+J23*J$10+K23*K$10+L23*L$10+M23*M$10+N23*N$10+O23*O$10+P23*P$10+Q23*Q$10+R23*R$10</f>
        <v>597</v>
      </c>
      <c r="T23" s="38">
        <v>5</v>
      </c>
      <c r="U23" s="39">
        <v>4</v>
      </c>
      <c r="V23" s="39">
        <v>5</v>
      </c>
      <c r="W23" s="39">
        <v>4</v>
      </c>
      <c r="X23" s="39">
        <v>4</v>
      </c>
      <c r="Y23" s="39">
        <v>5</v>
      </c>
      <c r="Z23" s="39">
        <v>5</v>
      </c>
      <c r="AA23" s="39">
        <v>5</v>
      </c>
      <c r="AB23" s="39">
        <v>4</v>
      </c>
      <c r="AC23" s="39">
        <v>3</v>
      </c>
      <c r="AD23" s="40">
        <v>5</v>
      </c>
      <c r="AE23" s="40">
        <v>5</v>
      </c>
      <c r="AF23" s="42">
        <f>T23*T$10+U23*U$10+V23*V$10+W23*W$10+X23*X$10+Y23*Y$10+Z23*Z$10+AA23*AA$10+AB23*AB$10+AD23*AD$10+AE23*AE$10+AC23*AC$10</f>
        <v>640</v>
      </c>
      <c r="AH23" s="63">
        <v>4</v>
      </c>
      <c r="AI23" s="64">
        <v>2</v>
      </c>
      <c r="AJ23" s="64">
        <v>4</v>
      </c>
      <c r="AK23" s="64">
        <v>5</v>
      </c>
      <c r="AL23" s="64">
        <v>4</v>
      </c>
      <c r="AM23" s="64">
        <v>5</v>
      </c>
      <c r="AN23" s="64">
        <v>5</v>
      </c>
      <c r="AO23" s="64">
        <v>5</v>
      </c>
      <c r="AP23" s="64">
        <v>4</v>
      </c>
      <c r="AQ23" s="64">
        <v>5</v>
      </c>
      <c r="AR23" s="64">
        <v>5</v>
      </c>
      <c r="AS23" s="65">
        <v>5</v>
      </c>
      <c r="AT23" s="42">
        <f>AH23*AH$10+AI23*AI$10+AJ23*AJ$10+AK23*AK$10+AL23*AL$10+AM23*AM$10+AN23*AN$10+AO23*AO$10+AP23*AP$10+AQ23*AQ$10+AR23*AR$10+AS23*AS$10</f>
        <v>627</v>
      </c>
      <c r="AU23" s="63">
        <v>5</v>
      </c>
      <c r="AV23" s="64">
        <v>5</v>
      </c>
      <c r="AW23" s="64">
        <v>5</v>
      </c>
      <c r="AX23" s="64">
        <v>4</v>
      </c>
      <c r="AY23" s="64">
        <v>4</v>
      </c>
      <c r="AZ23" s="64">
        <v>3</v>
      </c>
      <c r="BA23" s="64">
        <v>3</v>
      </c>
      <c r="BB23" s="64">
        <v>4</v>
      </c>
      <c r="BC23" s="64">
        <v>3</v>
      </c>
      <c r="BD23" s="64">
        <v>0</v>
      </c>
      <c r="BE23" s="64">
        <v>5</v>
      </c>
      <c r="BF23" s="65">
        <v>5</v>
      </c>
      <c r="BG23" s="42">
        <f>AU23*AU$10+AV23*AV$10+AW23*AW$10+AX23*AX$10+AY23*AY$10+AZ23*AZ$10+BA23*BA$10+BB23*BB$10+BC23*BC$10+BE23*BE$10+BF23*BF$10+BD23*BD$10</f>
        <v>801</v>
      </c>
      <c r="BI23" s="63">
        <v>2</v>
      </c>
      <c r="BJ23" s="64">
        <v>4</v>
      </c>
      <c r="BK23" s="64">
        <v>6</v>
      </c>
      <c r="BL23" s="64">
        <v>5</v>
      </c>
      <c r="BM23" s="64">
        <v>4</v>
      </c>
      <c r="BN23" s="64">
        <v>5</v>
      </c>
      <c r="BO23" s="64">
        <v>4</v>
      </c>
      <c r="BP23" s="64">
        <v>5</v>
      </c>
      <c r="BQ23" s="64">
        <v>5</v>
      </c>
      <c r="BR23" s="64">
        <v>4</v>
      </c>
      <c r="BS23" s="64">
        <v>5</v>
      </c>
      <c r="BT23" s="65">
        <v>5</v>
      </c>
      <c r="BU23" s="42">
        <f>BI23*BI$10+BJ23*BJ$10+BK23*BK$10+BL23*BL$10+BM23*BM$10+BN23*BN$10+BO23*BO$10+BP23*BP$10+BQ23*BQ$10+BR23*BR$10+BS23*BS$10+BT23*BT$10</f>
        <v>646</v>
      </c>
      <c r="BV23" s="63">
        <v>4</v>
      </c>
      <c r="BW23" s="64">
        <v>0</v>
      </c>
      <c r="BX23" s="64">
        <v>4</v>
      </c>
      <c r="BY23" s="64">
        <v>5</v>
      </c>
      <c r="BZ23" s="64">
        <v>5</v>
      </c>
      <c r="CA23" s="64">
        <v>6</v>
      </c>
      <c r="CB23" s="64">
        <v>4</v>
      </c>
      <c r="CC23" s="64">
        <v>4</v>
      </c>
      <c r="CD23" s="64">
        <v>3</v>
      </c>
      <c r="CE23" s="64">
        <v>3</v>
      </c>
      <c r="CF23" s="64">
        <v>5</v>
      </c>
      <c r="CG23" s="65">
        <v>5</v>
      </c>
      <c r="CH23" s="42">
        <f>BV23*BV$10+BW23*BW$10+BX23*BX$10+BY23*BY$10+BZ23*BZ$10+CA23*CA$10+CB23*CB$10+CC23*CC$10+CD23*CD$10+CF23*CF$10+CG23*CG$10+CE23*CE$10</f>
        <v>727</v>
      </c>
      <c r="CJ23" s="63">
        <v>0</v>
      </c>
      <c r="CK23" s="64">
        <v>0</v>
      </c>
      <c r="CL23" s="64">
        <v>0</v>
      </c>
      <c r="CM23" s="64">
        <v>0</v>
      </c>
      <c r="CN23" s="64">
        <v>0</v>
      </c>
      <c r="CO23" s="64">
        <v>0</v>
      </c>
      <c r="CP23" s="64">
        <v>0</v>
      </c>
      <c r="CQ23" s="64">
        <v>0</v>
      </c>
      <c r="CR23" s="64">
        <v>0</v>
      </c>
      <c r="CS23" s="64">
        <v>0</v>
      </c>
      <c r="CT23" s="64">
        <v>0</v>
      </c>
      <c r="CU23" s="65">
        <v>0</v>
      </c>
      <c r="CV23" s="42">
        <f>CJ23*CJ$10+CK23*CK$10+CL23*CL$10+CM23*CM$10+CN23*CN$10+CO23*CO$10+CP23*CP$10+CQ23*CQ$10+CR23*CR$10+CS23*CS$10+CT23*CT$10+CU23*CU$10</f>
        <v>0</v>
      </c>
      <c r="CW23" s="63">
        <v>0</v>
      </c>
      <c r="CX23" s="64">
        <v>0</v>
      </c>
      <c r="CY23" s="64">
        <v>0</v>
      </c>
      <c r="CZ23" s="64">
        <v>0</v>
      </c>
      <c r="DA23" s="64">
        <v>0</v>
      </c>
      <c r="DB23" s="64">
        <v>0</v>
      </c>
      <c r="DC23" s="64">
        <v>0</v>
      </c>
      <c r="DD23" s="64">
        <v>0</v>
      </c>
      <c r="DE23" s="64">
        <v>0</v>
      </c>
      <c r="DF23" s="64">
        <v>0</v>
      </c>
      <c r="DG23" s="64">
        <v>0</v>
      </c>
      <c r="DH23" s="65">
        <v>0</v>
      </c>
      <c r="DI23" s="42">
        <f>CW23*CW$10+CX23*CX$10+CY23*CY$10+CZ23*CZ$10+DA23*DA$10+DB23*DB$10+DC23*DC$10+DD23*DD$10+DE23*DE$10+DG23*DG$10+DH23*DH$10+DF23*DF$10</f>
        <v>0</v>
      </c>
    </row>
    <row r="24" spans="1:113" ht="12.75" customHeight="1" thickBot="1" x14ac:dyDescent="0.25">
      <c r="A24" s="127"/>
      <c r="B24" s="41">
        <f>0.5*G24+0.5*T24</f>
        <v>1219</v>
      </c>
      <c r="C24" s="57">
        <f>AH24*0.4+AU24*0.6</f>
        <v>1470.6</v>
      </c>
      <c r="D24" s="66">
        <f>BI24+BV24</f>
        <v>2724</v>
      </c>
      <c r="E24" s="72">
        <f>CJ24*0.4+CW24*0.6</f>
        <v>751</v>
      </c>
      <c r="F24" s="43"/>
      <c r="G24" s="104">
        <f>S22+S23</f>
        <v>1280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104">
        <f>AF22+AF23</f>
        <v>1158</v>
      </c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6"/>
      <c r="AH24" s="104">
        <f>AT22+AT23</f>
        <v>1230</v>
      </c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6"/>
      <c r="AU24" s="104">
        <f>BG22+BG23</f>
        <v>1631</v>
      </c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6"/>
      <c r="BI24" s="104">
        <f>BU22+BU23</f>
        <v>1276</v>
      </c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6"/>
      <c r="BV24" s="104">
        <f>CH22+CH23</f>
        <v>1448</v>
      </c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6"/>
      <c r="CJ24" s="104">
        <f>CV22+CV23</f>
        <v>736</v>
      </c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6"/>
      <c r="CW24" s="104">
        <f>DI22+DI23</f>
        <v>761</v>
      </c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6"/>
    </row>
    <row r="25" spans="1:113" ht="12.75" customHeight="1" thickBot="1" x14ac:dyDescent="0.25">
      <c r="A25" s="125">
        <v>5</v>
      </c>
      <c r="B25" s="128" t="s">
        <v>83</v>
      </c>
      <c r="C25" s="129"/>
      <c r="D25" s="129"/>
      <c r="E25" s="129"/>
      <c r="F25" s="130"/>
      <c r="G25" s="34">
        <v>5</v>
      </c>
      <c r="H25" s="35">
        <v>2</v>
      </c>
      <c r="I25" s="35">
        <v>2</v>
      </c>
      <c r="J25" s="35">
        <v>3</v>
      </c>
      <c r="K25" s="35">
        <v>2</v>
      </c>
      <c r="L25" s="35">
        <v>3</v>
      </c>
      <c r="M25" s="35">
        <v>3</v>
      </c>
      <c r="N25" s="35">
        <v>4</v>
      </c>
      <c r="O25" s="35">
        <v>4</v>
      </c>
      <c r="P25" s="35">
        <v>4</v>
      </c>
      <c r="Q25" s="36">
        <v>5</v>
      </c>
      <c r="R25" s="36">
        <v>5</v>
      </c>
      <c r="S25" s="42">
        <f>G25*G$10+H25*H$10+I25*I$10+J25*J$10+K25*K$10+L25*L$10+M25*M$10+N25*N$10+O25*O$10+P25*P$10+Q25*Q$10+R25*R$10</f>
        <v>462</v>
      </c>
      <c r="T25" s="34">
        <v>3</v>
      </c>
      <c r="U25" s="35">
        <v>2</v>
      </c>
      <c r="V25" s="35">
        <v>4</v>
      </c>
      <c r="W25" s="35">
        <v>4</v>
      </c>
      <c r="X25" s="35">
        <v>4</v>
      </c>
      <c r="Y25" s="35">
        <v>4</v>
      </c>
      <c r="Z25" s="35">
        <v>4</v>
      </c>
      <c r="AA25" s="35">
        <v>4</v>
      </c>
      <c r="AB25" s="35">
        <v>5</v>
      </c>
      <c r="AC25" s="35">
        <v>2</v>
      </c>
      <c r="AD25" s="36">
        <v>5</v>
      </c>
      <c r="AE25" s="36">
        <v>5</v>
      </c>
      <c r="AF25" s="42">
        <f>T25*T$10+U25*U$10+V25*V$10+W25*W$10+X25*X$10+Y25*Y$10+Z25*Z$10+AA25*AA$10+AB25*AB$10+AD25*AD$10+AE25*AE$10+AC25*AC$10</f>
        <v>520</v>
      </c>
      <c r="AH25" s="34">
        <v>4</v>
      </c>
      <c r="AI25" s="35">
        <v>4</v>
      </c>
      <c r="AJ25" s="35">
        <v>4</v>
      </c>
      <c r="AK25" s="35">
        <v>3</v>
      </c>
      <c r="AL25" s="35">
        <v>3</v>
      </c>
      <c r="AM25" s="35">
        <v>4</v>
      </c>
      <c r="AN25" s="35">
        <v>4</v>
      </c>
      <c r="AO25" s="35">
        <v>6</v>
      </c>
      <c r="AP25" s="35">
        <v>5</v>
      </c>
      <c r="AQ25" s="35">
        <v>6</v>
      </c>
      <c r="AR25" s="35">
        <v>5</v>
      </c>
      <c r="AS25" s="62">
        <v>5</v>
      </c>
      <c r="AT25" s="42">
        <f>AH25*AH$10+AI25*AI$10+AJ25*AJ$10+AK25*AK$10+AL25*AL$10+AM25*AM$10+AN25*AN$10+AO25*AO$10+AP25*AP$10+AQ25*AQ$10+AR25*AR$10+AS25*AS$10</f>
        <v>625</v>
      </c>
      <c r="AU25" s="34">
        <v>5</v>
      </c>
      <c r="AV25" s="35">
        <v>5</v>
      </c>
      <c r="AW25" s="35">
        <v>6</v>
      </c>
      <c r="AX25" s="35">
        <v>5</v>
      </c>
      <c r="AY25" s="35">
        <v>4</v>
      </c>
      <c r="AZ25" s="35">
        <v>6</v>
      </c>
      <c r="BA25" s="35">
        <v>4</v>
      </c>
      <c r="BB25" s="35">
        <v>5</v>
      </c>
      <c r="BC25" s="35">
        <v>5</v>
      </c>
      <c r="BD25" s="35">
        <v>2</v>
      </c>
      <c r="BE25" s="35">
        <v>5</v>
      </c>
      <c r="BF25" s="62">
        <v>5</v>
      </c>
      <c r="BG25" s="42">
        <f>AU25*AU$10+AV25*AV$10+AW25*AW$10+AX25*AX$10+AY25*AY$10+AZ25*AZ$10+BA25*BA$10+BB25*BB$10+BC25*BC$10+BE25*BE$10+BF25*BF$10+BD25*BD$10</f>
        <v>998</v>
      </c>
      <c r="BI25" s="34">
        <v>5</v>
      </c>
      <c r="BJ25" s="35">
        <v>4</v>
      </c>
      <c r="BK25" s="35">
        <v>5</v>
      </c>
      <c r="BL25" s="35">
        <v>4</v>
      </c>
      <c r="BM25" s="35">
        <v>4</v>
      </c>
      <c r="BN25" s="35">
        <v>4</v>
      </c>
      <c r="BO25" s="35">
        <v>4</v>
      </c>
      <c r="BP25" s="35">
        <v>5</v>
      </c>
      <c r="BQ25" s="35">
        <v>3</v>
      </c>
      <c r="BR25" s="35">
        <v>3</v>
      </c>
      <c r="BS25" s="35">
        <v>5</v>
      </c>
      <c r="BT25" s="62">
        <v>5</v>
      </c>
      <c r="BU25" s="42">
        <f>BI25*BI$10+BJ25*BJ$10+BK25*BK$10+BL25*BL$10+BM25*BM$10+BN25*BN$10+BO25*BO$10+BP25*BP$10+BQ25*BQ$10+BR25*BR$10+BS25*BS$10+BT25*BT$10</f>
        <v>597</v>
      </c>
      <c r="BV25" s="34">
        <v>5</v>
      </c>
      <c r="BW25" s="35">
        <v>4</v>
      </c>
      <c r="BX25" s="35">
        <v>4</v>
      </c>
      <c r="BY25" s="35">
        <v>0</v>
      </c>
      <c r="BZ25" s="35">
        <v>4</v>
      </c>
      <c r="CA25" s="35">
        <v>5</v>
      </c>
      <c r="CB25" s="35">
        <v>3</v>
      </c>
      <c r="CC25" s="35">
        <v>1</v>
      </c>
      <c r="CD25" s="35">
        <v>0</v>
      </c>
      <c r="CE25" s="35">
        <v>0</v>
      </c>
      <c r="CF25" s="35">
        <v>5</v>
      </c>
      <c r="CG25" s="62">
        <v>5</v>
      </c>
      <c r="CH25" s="42">
        <f>BV25*BV$10+BW25*BW$10+BX25*BX$10+BY25*BY$10+BZ25*BZ$10+CA25*CA$10+CB25*CB$10+CC25*CC$10+CD25*CD$10+CF25*CF$10+CG25*CG$10+CE25*CE$10</f>
        <v>626</v>
      </c>
      <c r="CJ25" s="34">
        <v>3</v>
      </c>
      <c r="CK25" s="35">
        <v>3</v>
      </c>
      <c r="CL25" s="35">
        <v>4</v>
      </c>
      <c r="CM25" s="35">
        <v>2</v>
      </c>
      <c r="CN25" s="35">
        <v>4</v>
      </c>
      <c r="CO25" s="35">
        <v>3</v>
      </c>
      <c r="CP25" s="35">
        <v>5</v>
      </c>
      <c r="CQ25" s="35">
        <v>4</v>
      </c>
      <c r="CR25" s="35">
        <v>2</v>
      </c>
      <c r="CS25" s="35">
        <v>4</v>
      </c>
      <c r="CT25" s="35">
        <v>5</v>
      </c>
      <c r="CU25" s="62">
        <v>5</v>
      </c>
      <c r="CV25" s="42">
        <f>CJ25*CJ$10+CK25*CK$10+CL25*CL$10+CM25*CM$10+CN25*CN$10+CO25*CO$10+CP25*CP$10+CQ25*CQ$10+CR25*CR$10+CS25*CS$10+CT25*CT$10+CU25*CU$10</f>
        <v>498</v>
      </c>
      <c r="CW25" s="34">
        <v>5</v>
      </c>
      <c r="CX25" s="35">
        <v>5</v>
      </c>
      <c r="CY25" s="35">
        <v>6</v>
      </c>
      <c r="CZ25" s="35">
        <v>5</v>
      </c>
      <c r="DA25" s="35">
        <v>5</v>
      </c>
      <c r="DB25" s="35">
        <v>5</v>
      </c>
      <c r="DC25" s="35">
        <v>0</v>
      </c>
      <c r="DD25" s="35">
        <v>0</v>
      </c>
      <c r="DE25" s="35">
        <v>0</v>
      </c>
      <c r="DF25" s="35">
        <v>0</v>
      </c>
      <c r="DG25" s="35">
        <v>5</v>
      </c>
      <c r="DH25" s="62">
        <v>5</v>
      </c>
      <c r="DI25" s="42">
        <f>CW25*CW$10+CX25*CX$10+CY25*CY$10+CZ25*CZ$10+DA25*DA$10+DB25*DB$10+DC25*DC$10+DD25*DD$10+DE25*DE$10+DG25*DG$10+DH25*DH$10+DF25*DF$10</f>
        <v>500</v>
      </c>
    </row>
    <row r="26" spans="1:113" ht="12.75" customHeight="1" thickBot="1" x14ac:dyDescent="0.25">
      <c r="A26" s="126"/>
      <c r="B26" s="131"/>
      <c r="C26" s="132"/>
      <c r="D26" s="132"/>
      <c r="E26" s="132"/>
      <c r="F26" s="133"/>
      <c r="G26" s="38">
        <v>5</v>
      </c>
      <c r="H26" s="39">
        <v>2</v>
      </c>
      <c r="I26" s="39">
        <v>3</v>
      </c>
      <c r="J26" s="39">
        <v>4</v>
      </c>
      <c r="K26" s="39">
        <v>3</v>
      </c>
      <c r="L26" s="39">
        <v>3</v>
      </c>
      <c r="M26" s="39">
        <v>4</v>
      </c>
      <c r="N26" s="39">
        <v>3</v>
      </c>
      <c r="O26" s="39">
        <v>4</v>
      </c>
      <c r="P26" s="39">
        <v>4</v>
      </c>
      <c r="Q26" s="40">
        <v>5</v>
      </c>
      <c r="R26" s="40">
        <v>5</v>
      </c>
      <c r="S26" s="42">
        <f>G26*G$10+H26*H$10+I26*I$10+J26*J$10+K26*K$10+L26*L$10+M26*M$10+N26*N$10+O26*O$10+P26*P$10+Q26*Q$10+R26*R$10</f>
        <v>499</v>
      </c>
      <c r="T26" s="38">
        <v>4</v>
      </c>
      <c r="U26" s="39">
        <v>2</v>
      </c>
      <c r="V26" s="39">
        <v>4</v>
      </c>
      <c r="W26" s="39">
        <v>4</v>
      </c>
      <c r="X26" s="39">
        <v>4</v>
      </c>
      <c r="Y26" s="39">
        <v>4</v>
      </c>
      <c r="Z26" s="39">
        <v>4</v>
      </c>
      <c r="AA26" s="39">
        <v>5</v>
      </c>
      <c r="AB26" s="39">
        <v>5</v>
      </c>
      <c r="AC26" s="39">
        <v>2</v>
      </c>
      <c r="AD26" s="40">
        <v>5</v>
      </c>
      <c r="AE26" s="40">
        <v>5</v>
      </c>
      <c r="AF26" s="42">
        <f>T26*T$10+U26*U$10+V26*V$10+W26*W$10+X26*X$10+Y26*Y$10+Z26*Z$10+AA26*AA$10+AB26*AB$10+AD26*AD$10+AE26*AE$10+AC26*AC$10</f>
        <v>548</v>
      </c>
      <c r="AH26" s="63">
        <v>4</v>
      </c>
      <c r="AI26" s="64">
        <v>4</v>
      </c>
      <c r="AJ26" s="64">
        <v>3</v>
      </c>
      <c r="AK26" s="64">
        <v>3</v>
      </c>
      <c r="AL26" s="64">
        <v>3</v>
      </c>
      <c r="AM26" s="64">
        <v>4</v>
      </c>
      <c r="AN26" s="64">
        <v>4</v>
      </c>
      <c r="AO26" s="64">
        <v>5</v>
      </c>
      <c r="AP26" s="64">
        <v>5</v>
      </c>
      <c r="AQ26" s="64">
        <v>6</v>
      </c>
      <c r="AR26" s="64">
        <v>5</v>
      </c>
      <c r="AS26" s="65">
        <v>5</v>
      </c>
      <c r="AT26" s="42">
        <f>AH26*AH$10+AI26*AI$10+AJ26*AJ$10+AK26*AK$10+AL26*AL$10+AM26*AM$10+AN26*AN$10+AO26*AO$10+AP26*AP$10+AQ26*AQ$10+AR26*AR$10+AS26*AS$10</f>
        <v>595</v>
      </c>
      <c r="AU26" s="63">
        <v>5</v>
      </c>
      <c r="AV26" s="64">
        <v>5</v>
      </c>
      <c r="AW26" s="64">
        <v>5</v>
      </c>
      <c r="AX26" s="64">
        <v>5</v>
      </c>
      <c r="AY26" s="64">
        <v>4</v>
      </c>
      <c r="AZ26" s="64">
        <v>5</v>
      </c>
      <c r="BA26" s="64">
        <v>4</v>
      </c>
      <c r="BB26" s="64">
        <v>5</v>
      </c>
      <c r="BC26" s="64">
        <v>5</v>
      </c>
      <c r="BD26" s="64">
        <v>2</v>
      </c>
      <c r="BE26" s="64">
        <v>5</v>
      </c>
      <c r="BF26" s="65">
        <v>5</v>
      </c>
      <c r="BG26" s="42">
        <f>AU26*AU$10+AV26*AV$10+AW26*AW$10+AX26*AX$10+AY26*AY$10+AZ26*AZ$10+BA26*BA$10+BB26*BB$10+BC26*BC$10+BE26*BE$10+BF26*BF$10+BD26*BD$10</f>
        <v>969</v>
      </c>
      <c r="BI26" s="63">
        <v>5</v>
      </c>
      <c r="BJ26" s="64">
        <v>4</v>
      </c>
      <c r="BK26" s="64">
        <v>5</v>
      </c>
      <c r="BL26" s="64">
        <v>4</v>
      </c>
      <c r="BM26" s="64">
        <v>4</v>
      </c>
      <c r="BN26" s="64">
        <v>4</v>
      </c>
      <c r="BO26" s="64">
        <v>4</v>
      </c>
      <c r="BP26" s="64">
        <v>5</v>
      </c>
      <c r="BQ26" s="64">
        <v>3</v>
      </c>
      <c r="BR26" s="64">
        <v>3</v>
      </c>
      <c r="BS26" s="64">
        <v>5</v>
      </c>
      <c r="BT26" s="65">
        <v>5</v>
      </c>
      <c r="BU26" s="42">
        <f>BI26*BI$10+BJ26*BJ$10+BK26*BK$10+BL26*BL$10+BM26*BM$10+BN26*BN$10+BO26*BO$10+BP26*BP$10+BQ26*BQ$10+BR26*BR$10+BS26*BS$10+BT26*BT$10</f>
        <v>597</v>
      </c>
      <c r="BV26" s="63">
        <v>5</v>
      </c>
      <c r="BW26" s="64">
        <v>4</v>
      </c>
      <c r="BX26" s="64">
        <v>4</v>
      </c>
      <c r="BY26" s="64">
        <v>0</v>
      </c>
      <c r="BZ26" s="64">
        <v>4</v>
      </c>
      <c r="CA26" s="64">
        <v>5</v>
      </c>
      <c r="CB26" s="64">
        <v>3</v>
      </c>
      <c r="CC26" s="64">
        <v>1</v>
      </c>
      <c r="CD26" s="64">
        <v>0</v>
      </c>
      <c r="CE26" s="64">
        <v>0</v>
      </c>
      <c r="CF26" s="64">
        <v>5</v>
      </c>
      <c r="CG26" s="65">
        <v>5</v>
      </c>
      <c r="CH26" s="42">
        <f>BV26*BV$10+BW26*BW$10+BX26*BX$10+BY26*BY$10+BZ26*BZ$10+CA26*CA$10+CB26*CB$10+CC26*CC$10+CD26*CD$10+CF26*CF$10+CG26*CG$10+CE26*CE$10</f>
        <v>626</v>
      </c>
      <c r="CJ26" s="63">
        <v>0</v>
      </c>
      <c r="CK26" s="64">
        <v>0</v>
      </c>
      <c r="CL26" s="64">
        <v>0</v>
      </c>
      <c r="CM26" s="64">
        <v>0</v>
      </c>
      <c r="CN26" s="64">
        <v>0</v>
      </c>
      <c r="CO26" s="64">
        <v>0</v>
      </c>
      <c r="CP26" s="64">
        <v>0</v>
      </c>
      <c r="CQ26" s="64">
        <v>0</v>
      </c>
      <c r="CR26" s="64">
        <v>0</v>
      </c>
      <c r="CS26" s="64">
        <v>0</v>
      </c>
      <c r="CT26" s="64">
        <v>0</v>
      </c>
      <c r="CU26" s="65">
        <v>0</v>
      </c>
      <c r="CV26" s="42">
        <f>CJ26*CJ$10+CK26*CK$10+CL26*CL$10+CM26*CM$10+CN26*CN$10+CO26*CO$10+CP26*CP$10+CQ26*CQ$10+CR26*CR$10+CS26*CS$10+CT26*CT$10+CU26*CU$10</f>
        <v>0</v>
      </c>
      <c r="CW26" s="63">
        <v>0</v>
      </c>
      <c r="CX26" s="64">
        <v>0</v>
      </c>
      <c r="CY26" s="64">
        <v>0</v>
      </c>
      <c r="CZ26" s="64">
        <v>0</v>
      </c>
      <c r="DA26" s="64">
        <v>0</v>
      </c>
      <c r="DB26" s="64">
        <v>0</v>
      </c>
      <c r="DC26" s="64">
        <v>0</v>
      </c>
      <c r="DD26" s="64">
        <v>0</v>
      </c>
      <c r="DE26" s="64">
        <v>0</v>
      </c>
      <c r="DF26" s="64">
        <v>0</v>
      </c>
      <c r="DG26" s="64">
        <v>0</v>
      </c>
      <c r="DH26" s="65">
        <v>0</v>
      </c>
      <c r="DI26" s="42">
        <f>CW26*CW$10+CX26*CX$10+CY26*CY$10+CZ26*CZ$10+DA26*DA$10+DB26*DB$10+DC26*DC$10+DD26*DD$10+DE26*DE$10+DG26*DG$10+DH26*DH$10+DF26*DF$10</f>
        <v>0</v>
      </c>
    </row>
    <row r="27" spans="1:113" ht="12.75" customHeight="1" thickBot="1" x14ac:dyDescent="0.25">
      <c r="A27" s="127"/>
      <c r="B27" s="41">
        <f>0.5*G27+0.5*T27</f>
        <v>1014.5</v>
      </c>
      <c r="C27" s="57">
        <f>AH27*0.4+AU27*0.6</f>
        <v>1668.2</v>
      </c>
      <c r="D27" s="66">
        <f>BI27+BV27</f>
        <v>2446</v>
      </c>
      <c r="E27" s="72">
        <f>CJ27*0.4+CW27*0.6</f>
        <v>499.20000000000005</v>
      </c>
      <c r="F27" s="43"/>
      <c r="G27" s="104">
        <f>S25+S26</f>
        <v>961</v>
      </c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6"/>
      <c r="T27" s="104">
        <f>AF25+AF26</f>
        <v>1068</v>
      </c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6"/>
      <c r="AH27" s="104">
        <f>AT25+AT26</f>
        <v>1220</v>
      </c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6"/>
      <c r="AU27" s="104">
        <f>BG25+BG26</f>
        <v>1967</v>
      </c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6"/>
      <c r="BI27" s="104">
        <f>BU25+BU26</f>
        <v>1194</v>
      </c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6"/>
      <c r="BV27" s="104">
        <f>CH25+CH26</f>
        <v>1252</v>
      </c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6"/>
      <c r="CJ27" s="104">
        <f>CV25+CV26</f>
        <v>498</v>
      </c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6"/>
      <c r="CW27" s="104">
        <f>DI25+DI26</f>
        <v>500</v>
      </c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6"/>
    </row>
    <row r="28" spans="1:113" ht="12.75" customHeight="1" thickBot="1" x14ac:dyDescent="0.25">
      <c r="A28" s="125">
        <v>6</v>
      </c>
      <c r="B28" s="128" t="s">
        <v>84</v>
      </c>
      <c r="C28" s="129"/>
      <c r="D28" s="129"/>
      <c r="E28" s="129"/>
      <c r="F28" s="130"/>
      <c r="G28" s="34">
        <v>4</v>
      </c>
      <c r="H28" s="35">
        <v>5</v>
      </c>
      <c r="I28" s="35">
        <v>5</v>
      </c>
      <c r="J28" s="35">
        <v>4</v>
      </c>
      <c r="K28" s="35">
        <v>5</v>
      </c>
      <c r="L28" s="35">
        <v>5</v>
      </c>
      <c r="M28" s="35">
        <v>3</v>
      </c>
      <c r="N28" s="35">
        <v>5</v>
      </c>
      <c r="O28" s="35">
        <v>5</v>
      </c>
      <c r="P28" s="35">
        <v>2</v>
      </c>
      <c r="Q28" s="36">
        <v>5</v>
      </c>
      <c r="R28" s="36">
        <v>5</v>
      </c>
      <c r="S28" s="42">
        <f>G28*G$10+H28*H$10+I28*I$10+J28*J$10+K28*K$10+L28*L$10+M28*M$10+N28*N$10+O28*O$10+P28*P$10+Q28*Q$10+R28*R$10</f>
        <v>622</v>
      </c>
      <c r="T28" s="34">
        <v>6</v>
      </c>
      <c r="U28" s="35">
        <v>5</v>
      </c>
      <c r="V28" s="35">
        <v>6</v>
      </c>
      <c r="W28" s="35">
        <v>5</v>
      </c>
      <c r="X28" s="35">
        <v>6</v>
      </c>
      <c r="Y28" s="35">
        <v>5</v>
      </c>
      <c r="Z28" s="35">
        <v>4</v>
      </c>
      <c r="AA28" s="35">
        <v>5</v>
      </c>
      <c r="AB28" s="35">
        <v>5</v>
      </c>
      <c r="AC28" s="35">
        <v>1</v>
      </c>
      <c r="AD28" s="36">
        <v>5</v>
      </c>
      <c r="AE28" s="36">
        <v>5</v>
      </c>
      <c r="AF28" s="42">
        <f>T28*T$10+U28*U$10+V28*V$10+W28*W$10+X28*X$10+Y28*Y$10+Z28*Z$10+AA28*AA$10+AB28*AB$10+AD28*AD$10+AE28*AE$10+AC28*AC$10</f>
        <v>684</v>
      </c>
      <c r="AH28" s="34">
        <v>6</v>
      </c>
      <c r="AI28" s="35">
        <v>6</v>
      </c>
      <c r="AJ28" s="35">
        <v>6</v>
      </c>
      <c r="AK28" s="35">
        <v>6</v>
      </c>
      <c r="AL28" s="35">
        <v>6</v>
      </c>
      <c r="AM28" s="35">
        <v>5</v>
      </c>
      <c r="AN28" s="35">
        <v>6</v>
      </c>
      <c r="AO28" s="35">
        <v>5</v>
      </c>
      <c r="AP28" s="35">
        <v>5</v>
      </c>
      <c r="AQ28" s="35">
        <v>4</v>
      </c>
      <c r="AR28" s="35">
        <v>5</v>
      </c>
      <c r="AS28" s="62">
        <v>5</v>
      </c>
      <c r="AT28" s="42">
        <f>AH28*AH$10+AI28*AI$10+AJ28*AJ$10+AK28*AK$10+AL28*AL$10+AM28*AM$10+AN28*AN$10+AO28*AO$10+AP28*AP$10+AQ28*AQ$10+AR28*AR$10+AS28*AS$10</f>
        <v>789</v>
      </c>
      <c r="AU28" s="34">
        <v>6</v>
      </c>
      <c r="AV28" s="35">
        <v>6</v>
      </c>
      <c r="AW28" s="35">
        <v>5</v>
      </c>
      <c r="AX28" s="35">
        <v>5</v>
      </c>
      <c r="AY28" s="35">
        <v>6</v>
      </c>
      <c r="AZ28" s="35">
        <v>6</v>
      </c>
      <c r="BA28" s="35">
        <v>5</v>
      </c>
      <c r="BB28" s="35">
        <v>5</v>
      </c>
      <c r="BC28" s="35">
        <v>6</v>
      </c>
      <c r="BD28" s="35">
        <v>5</v>
      </c>
      <c r="BE28" s="35">
        <v>5</v>
      </c>
      <c r="BF28" s="62">
        <v>5</v>
      </c>
      <c r="BG28" s="42">
        <f>AU28*AU$10+AV28*AV$10+AW28*AW$10+AX28*AX$10+AY28*AY$10+AZ28*AZ$10+BA28*BA$10+BB28*BB$10+BC28*BC$10+BE28*BE$10+BF28*BF$10+BD28*BD$10</f>
        <v>1164</v>
      </c>
      <c r="BI28" s="34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35">
        <v>0</v>
      </c>
      <c r="BR28" s="35">
        <v>0</v>
      </c>
      <c r="BS28" s="35">
        <v>0</v>
      </c>
      <c r="BT28" s="62">
        <v>0</v>
      </c>
      <c r="BU28" s="42">
        <f>BI28*BI$10+BJ28*BJ$10+BK28*BK$10+BL28*BL$10+BM28*BM$10+BN28*BN$10+BO28*BO$10+BP28*BP$10+BQ28*BQ$10+BR28*BR$10+BS28*BS$10+BT28*BT$10</f>
        <v>0</v>
      </c>
      <c r="BV28" s="34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62">
        <v>0</v>
      </c>
      <c r="CH28" s="42">
        <f>BV28*BV$10+BW28*BW$10+BX28*BX$10+BY28*BY$10+BZ28*BZ$10+CA28*CA$10+CB28*CB$10+CC28*CC$10+CD28*CD$10+CF28*CF$10+CG28*CG$10+CE28*CE$10</f>
        <v>0</v>
      </c>
      <c r="CJ28" s="34">
        <v>6</v>
      </c>
      <c r="CK28" s="35">
        <v>7</v>
      </c>
      <c r="CL28" s="35">
        <v>6</v>
      </c>
      <c r="CM28" s="35">
        <v>7</v>
      </c>
      <c r="CN28" s="35">
        <v>7</v>
      </c>
      <c r="CO28" s="35">
        <v>5</v>
      </c>
      <c r="CP28" s="35">
        <v>6</v>
      </c>
      <c r="CQ28" s="35">
        <v>6</v>
      </c>
      <c r="CR28" s="35">
        <v>6</v>
      </c>
      <c r="CS28" s="35">
        <v>5</v>
      </c>
      <c r="CT28" s="35">
        <v>5</v>
      </c>
      <c r="CU28" s="62">
        <v>5</v>
      </c>
      <c r="CV28" s="42">
        <f>CJ28*CJ$10+CK28*CK$10+CL28*CL$10+CM28*CM$10+CN28*CN$10+CO28*CO$10+CP28*CP$10+CQ28*CQ$10+CR28*CR$10+CS28*CS$10+CT28*CT$10+CU28*CU$10</f>
        <v>874</v>
      </c>
      <c r="CW28" s="34">
        <v>6</v>
      </c>
      <c r="CX28" s="35">
        <v>6</v>
      </c>
      <c r="CY28" s="35">
        <v>7</v>
      </c>
      <c r="CZ28" s="35">
        <v>7</v>
      </c>
      <c r="DA28" s="35">
        <v>7</v>
      </c>
      <c r="DB28" s="35">
        <v>6</v>
      </c>
      <c r="DC28" s="35">
        <v>7</v>
      </c>
      <c r="DD28" s="35">
        <v>5</v>
      </c>
      <c r="DE28" s="35">
        <v>7</v>
      </c>
      <c r="DF28" s="35">
        <v>5</v>
      </c>
      <c r="DG28" s="35">
        <v>5</v>
      </c>
      <c r="DH28" s="62">
        <v>5</v>
      </c>
      <c r="DI28" s="42">
        <f>CW28*CW$10+CX28*CX$10+CY28*CY$10+CZ28*CZ$10+DA28*DA$10+DB28*DB$10+DC28*DC$10+DD28*DD$10+DE28*DE$10+DG28*DG$10+DH28*DH$10+DF28*DF$10</f>
        <v>1156</v>
      </c>
    </row>
    <row r="29" spans="1:113" ht="12.75" customHeight="1" thickBot="1" x14ac:dyDescent="0.25">
      <c r="A29" s="126"/>
      <c r="B29" s="131"/>
      <c r="C29" s="132"/>
      <c r="D29" s="132"/>
      <c r="E29" s="132"/>
      <c r="F29" s="133"/>
      <c r="G29" s="38">
        <v>6</v>
      </c>
      <c r="H29" s="39">
        <v>5</v>
      </c>
      <c r="I29" s="39">
        <v>6</v>
      </c>
      <c r="J29" s="39">
        <v>4</v>
      </c>
      <c r="K29" s="39">
        <v>5</v>
      </c>
      <c r="L29" s="39">
        <v>5</v>
      </c>
      <c r="M29" s="39">
        <v>4</v>
      </c>
      <c r="N29" s="39">
        <v>5</v>
      </c>
      <c r="O29" s="39">
        <v>4</v>
      </c>
      <c r="P29" s="39">
        <v>2</v>
      </c>
      <c r="Q29" s="40">
        <v>5</v>
      </c>
      <c r="R29" s="40">
        <v>5</v>
      </c>
      <c r="S29" s="42">
        <f>G29*G$10+H29*H$10+I29*I$10+J29*J$10+K29*K$10+L29*L$10+M29*M$10+N29*N$10+O29*O$10+P29*P$10+Q29*Q$10+R29*R$10</f>
        <v>660</v>
      </c>
      <c r="T29" s="38">
        <v>5</v>
      </c>
      <c r="U29" s="39">
        <v>5</v>
      </c>
      <c r="V29" s="39">
        <v>5</v>
      </c>
      <c r="W29" s="39">
        <v>5</v>
      </c>
      <c r="X29" s="39">
        <v>6</v>
      </c>
      <c r="Y29" s="39">
        <v>4</v>
      </c>
      <c r="Z29" s="39">
        <v>4</v>
      </c>
      <c r="AA29" s="39">
        <v>5</v>
      </c>
      <c r="AB29" s="39">
        <v>5</v>
      </c>
      <c r="AC29" s="39">
        <v>1</v>
      </c>
      <c r="AD29" s="40">
        <v>5</v>
      </c>
      <c r="AE29" s="40">
        <v>5</v>
      </c>
      <c r="AF29" s="42">
        <f>T29*T$10+U29*U$10+V29*V$10+W29*W$10+X29*X$10+Y29*Y$10+Z29*Z$10+AA29*AA$10+AB29*AB$10+AD29*AD$10+AE29*AE$10+AC29*AC$10</f>
        <v>645</v>
      </c>
      <c r="AH29" s="63">
        <v>6</v>
      </c>
      <c r="AI29" s="64">
        <v>7</v>
      </c>
      <c r="AJ29" s="64">
        <v>6</v>
      </c>
      <c r="AK29" s="64">
        <v>7</v>
      </c>
      <c r="AL29" s="64">
        <v>6</v>
      </c>
      <c r="AM29" s="64">
        <v>6</v>
      </c>
      <c r="AN29" s="64">
        <v>6</v>
      </c>
      <c r="AO29" s="64">
        <v>6</v>
      </c>
      <c r="AP29" s="64">
        <v>5</v>
      </c>
      <c r="AQ29" s="64">
        <v>5</v>
      </c>
      <c r="AR29" s="64">
        <v>5</v>
      </c>
      <c r="AS29" s="65">
        <v>5</v>
      </c>
      <c r="AT29" s="42">
        <f>AH29*AH$10+AI29*AI$10+AJ29*AJ$10+AK29*AK$10+AL29*AL$10+AM29*AM$10+AN29*AN$10+AO29*AO$10+AP29*AP$10+AQ29*AQ$10+AR29*AR$10+AS29*AS$10</f>
        <v>871</v>
      </c>
      <c r="AU29" s="63">
        <v>6</v>
      </c>
      <c r="AV29" s="64">
        <v>7</v>
      </c>
      <c r="AW29" s="64">
        <v>6</v>
      </c>
      <c r="AX29" s="64">
        <v>6</v>
      </c>
      <c r="AY29" s="64">
        <v>6</v>
      </c>
      <c r="AZ29" s="64">
        <v>6</v>
      </c>
      <c r="BA29" s="64">
        <v>5</v>
      </c>
      <c r="BB29" s="64">
        <v>6</v>
      </c>
      <c r="BC29" s="64">
        <v>6</v>
      </c>
      <c r="BD29" s="64">
        <v>5</v>
      </c>
      <c r="BE29" s="64">
        <v>5</v>
      </c>
      <c r="BF29" s="65">
        <v>5</v>
      </c>
      <c r="BG29" s="42">
        <f>AU29*AU$10+AV29*AV$10+AW29*AW$10+AX29*AX$10+AY29*AY$10+AZ29*AZ$10+BA29*BA$10+BB29*BB$10+BC29*BC$10+BE29*BE$10+BF29*BF$10+BD29*BD$10</f>
        <v>1266</v>
      </c>
      <c r="BI29" s="63">
        <v>0</v>
      </c>
      <c r="BJ29" s="64">
        <v>0</v>
      </c>
      <c r="BK29" s="64">
        <v>0</v>
      </c>
      <c r="BL29" s="64">
        <v>0</v>
      </c>
      <c r="BM29" s="64">
        <v>0</v>
      </c>
      <c r="BN29" s="64">
        <v>0</v>
      </c>
      <c r="BO29" s="64">
        <v>0</v>
      </c>
      <c r="BP29" s="64">
        <v>0</v>
      </c>
      <c r="BQ29" s="64">
        <v>0</v>
      </c>
      <c r="BR29" s="64">
        <v>0</v>
      </c>
      <c r="BS29" s="64">
        <v>0</v>
      </c>
      <c r="BT29" s="65">
        <v>0</v>
      </c>
      <c r="BU29" s="42">
        <f>BI29*BI$10+BJ29*BJ$10+BK29*BK$10+BL29*BL$10+BM29*BM$10+BN29*BN$10+BO29*BO$10+BP29*BP$10+BQ29*BQ$10+BR29*BR$10+BS29*BS$10+BT29*BT$10</f>
        <v>0</v>
      </c>
      <c r="BV29" s="63">
        <v>0</v>
      </c>
      <c r="BW29" s="64">
        <v>0</v>
      </c>
      <c r="BX29" s="64">
        <v>0</v>
      </c>
      <c r="BY29" s="64">
        <v>0</v>
      </c>
      <c r="BZ29" s="64">
        <v>0</v>
      </c>
      <c r="CA29" s="64">
        <v>0</v>
      </c>
      <c r="CB29" s="64">
        <v>0</v>
      </c>
      <c r="CC29" s="64">
        <v>0</v>
      </c>
      <c r="CD29" s="64">
        <v>0</v>
      </c>
      <c r="CE29" s="64">
        <v>0</v>
      </c>
      <c r="CF29" s="64">
        <v>0</v>
      </c>
      <c r="CG29" s="65">
        <v>0</v>
      </c>
      <c r="CH29" s="42">
        <f>BV29*BV$10+BW29*BW$10+BX29*BX$10+BY29*BY$10+BZ29*BZ$10+CA29*CA$10+CB29*CB$10+CC29*CC$10+CD29*CD$10+CF29*CF$10+CG29*CG$10+CE29*CE$10</f>
        <v>0</v>
      </c>
      <c r="CJ29" s="63">
        <v>0</v>
      </c>
      <c r="CK29" s="64">
        <v>0</v>
      </c>
      <c r="CL29" s="64">
        <v>0</v>
      </c>
      <c r="CM29" s="64">
        <v>0</v>
      </c>
      <c r="CN29" s="64">
        <v>0</v>
      </c>
      <c r="CO29" s="64">
        <v>0</v>
      </c>
      <c r="CP29" s="64">
        <v>0</v>
      </c>
      <c r="CQ29" s="64">
        <v>0</v>
      </c>
      <c r="CR29" s="64">
        <v>0</v>
      </c>
      <c r="CS29" s="64">
        <v>0</v>
      </c>
      <c r="CT29" s="64">
        <v>0</v>
      </c>
      <c r="CU29" s="65">
        <v>0</v>
      </c>
      <c r="CV29" s="42">
        <f>CJ29*CJ$10+CK29*CK$10+CL29*CL$10+CM29*CM$10+CN29*CN$10+CO29*CO$10+CP29*CP$10+CQ29*CQ$10+CR29*CR$10+CS29*CS$10+CT29*CT$10+CU29*CU$10</f>
        <v>0</v>
      </c>
      <c r="CW29" s="63">
        <v>0</v>
      </c>
      <c r="CX29" s="64">
        <v>0</v>
      </c>
      <c r="CY29" s="64">
        <v>0</v>
      </c>
      <c r="CZ29" s="64">
        <v>0</v>
      </c>
      <c r="DA29" s="64">
        <v>0</v>
      </c>
      <c r="DB29" s="64">
        <v>0</v>
      </c>
      <c r="DC29" s="64">
        <v>0</v>
      </c>
      <c r="DD29" s="64">
        <v>0</v>
      </c>
      <c r="DE29" s="64">
        <v>0</v>
      </c>
      <c r="DF29" s="64">
        <v>0</v>
      </c>
      <c r="DG29" s="64">
        <v>0</v>
      </c>
      <c r="DH29" s="65">
        <v>0</v>
      </c>
      <c r="DI29" s="42">
        <f>CW29*CW$10+CX29*CX$10+CY29*CY$10+CZ29*CZ$10+DA29*DA$10+DB29*DB$10+DC29*DC$10+DD29*DD$10+DE29*DE$10+DG29*DG$10+DH29*DH$10+DF29*DF$10</f>
        <v>0</v>
      </c>
    </row>
    <row r="30" spans="1:113" ht="12.75" customHeight="1" thickBot="1" x14ac:dyDescent="0.25">
      <c r="A30" s="127"/>
      <c r="B30" s="41">
        <f>0.5*G30+0.5*T30</f>
        <v>1305.5</v>
      </c>
      <c r="C30" s="57">
        <f>AH30*0.4+AU30*0.6</f>
        <v>2122</v>
      </c>
      <c r="D30" s="66">
        <f>BI30+BV30</f>
        <v>0</v>
      </c>
      <c r="E30" s="72">
        <f>CJ30*0.4+CW30*0.6</f>
        <v>1043.2</v>
      </c>
      <c r="F30" s="43"/>
      <c r="G30" s="104">
        <f>S28+S29</f>
        <v>1282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6"/>
      <c r="T30" s="104">
        <f>AF28+AF29</f>
        <v>1329</v>
      </c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6"/>
      <c r="AH30" s="104">
        <f>AT28+AT29</f>
        <v>1660</v>
      </c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6"/>
      <c r="AU30" s="104">
        <f>BG28+BG29</f>
        <v>2430</v>
      </c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6"/>
      <c r="BI30" s="104">
        <f>BU28+BU29</f>
        <v>0</v>
      </c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6"/>
      <c r="BV30" s="104">
        <f>CH28+CH29</f>
        <v>0</v>
      </c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6"/>
      <c r="CJ30" s="104">
        <f>CV28+CV29</f>
        <v>874</v>
      </c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6"/>
      <c r="CW30" s="104">
        <f>DI28+DI29</f>
        <v>1156</v>
      </c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6"/>
    </row>
    <row r="31" spans="1:113" ht="12.75" customHeight="1" thickBot="1" x14ac:dyDescent="0.25">
      <c r="A31" s="125">
        <v>7</v>
      </c>
      <c r="B31" s="128" t="s">
        <v>85</v>
      </c>
      <c r="C31" s="129"/>
      <c r="D31" s="129"/>
      <c r="E31" s="129"/>
      <c r="F31" s="130"/>
      <c r="G31" s="34">
        <v>3</v>
      </c>
      <c r="H31" s="35">
        <v>5</v>
      </c>
      <c r="I31" s="35">
        <v>4</v>
      </c>
      <c r="J31" s="35">
        <v>4</v>
      </c>
      <c r="K31" s="35">
        <v>4</v>
      </c>
      <c r="L31" s="35">
        <v>5</v>
      </c>
      <c r="M31" s="35">
        <v>3</v>
      </c>
      <c r="N31" s="35">
        <v>3</v>
      </c>
      <c r="O31" s="35">
        <v>3</v>
      </c>
      <c r="P31" s="35">
        <v>3</v>
      </c>
      <c r="Q31" s="36">
        <v>5</v>
      </c>
      <c r="R31" s="36">
        <v>5</v>
      </c>
      <c r="S31" s="42">
        <f>G31*G$10+H31*H$10+I31*I$10+J31*J$10+K31*K$10+L31*L$10+M31*M$10+N31*N$10+O31*O$10+P31*P$10+Q31*Q$10+R31*R$10</f>
        <v>547</v>
      </c>
      <c r="T31" s="34">
        <v>4</v>
      </c>
      <c r="U31" s="35">
        <v>5</v>
      </c>
      <c r="V31" s="35">
        <v>5</v>
      </c>
      <c r="W31" s="35">
        <v>5</v>
      </c>
      <c r="X31" s="35">
        <v>5</v>
      </c>
      <c r="Y31" s="35">
        <v>5</v>
      </c>
      <c r="Z31" s="35">
        <v>4</v>
      </c>
      <c r="AA31" s="35">
        <v>4</v>
      </c>
      <c r="AB31" s="35">
        <v>5</v>
      </c>
      <c r="AC31" s="35">
        <v>5</v>
      </c>
      <c r="AD31" s="36">
        <v>5</v>
      </c>
      <c r="AE31" s="36">
        <v>5</v>
      </c>
      <c r="AF31" s="42">
        <f>T31*T$10+U31*U$10+V31*V$10+W31*W$10+X31*X$10+Y31*Y$10+Z31*Z$10+AA31*AA$10+AB31*AB$10+AD31*AD$10+AE31*AE$10+AC31*AC$10</f>
        <v>676</v>
      </c>
      <c r="AH31" s="34">
        <v>2</v>
      </c>
      <c r="AI31" s="35">
        <v>4</v>
      </c>
      <c r="AJ31" s="35">
        <v>3</v>
      </c>
      <c r="AK31" s="35">
        <v>0</v>
      </c>
      <c r="AL31" s="35">
        <v>4</v>
      </c>
      <c r="AM31" s="35">
        <v>3</v>
      </c>
      <c r="AN31" s="35">
        <v>3</v>
      </c>
      <c r="AO31" s="35">
        <v>4</v>
      </c>
      <c r="AP31" s="35">
        <v>4</v>
      </c>
      <c r="AQ31" s="35">
        <v>0</v>
      </c>
      <c r="AR31" s="35">
        <v>5</v>
      </c>
      <c r="AS31" s="62">
        <v>5</v>
      </c>
      <c r="AT31" s="42">
        <f>AH31*AH$10+AI31*AI$10+AJ31*AJ$10+AK31*AK$10+AL31*AL$10+AM31*AM$10+AN31*AN$10+AO31*AO$10+AP31*AP$10+AQ31*AQ$10+AR31*AR$10+AS31*AS$10</f>
        <v>395</v>
      </c>
      <c r="AU31" s="34">
        <v>6</v>
      </c>
      <c r="AV31" s="35">
        <v>4</v>
      </c>
      <c r="AW31" s="35">
        <v>5</v>
      </c>
      <c r="AX31" s="35">
        <v>4</v>
      </c>
      <c r="AY31" s="35">
        <v>0</v>
      </c>
      <c r="AZ31" s="35">
        <v>0</v>
      </c>
      <c r="BA31" s="35">
        <v>3</v>
      </c>
      <c r="BB31" s="35">
        <v>4</v>
      </c>
      <c r="BC31" s="35">
        <v>4</v>
      </c>
      <c r="BD31" s="35">
        <v>4</v>
      </c>
      <c r="BE31" s="35">
        <v>5</v>
      </c>
      <c r="BF31" s="62">
        <v>5</v>
      </c>
      <c r="BG31" s="42">
        <f>AU31*AU$10+AV31*AV$10+AW31*AW$10+AX31*AX$10+AY31*AY$10+AZ31*AZ$10+BA31*BA$10+BB31*BB$10+BC31*BC$10+BE31*BE$10+BF31*BF$10+BD31*BD$10</f>
        <v>699</v>
      </c>
      <c r="BI31" s="34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62">
        <v>0</v>
      </c>
      <c r="BU31" s="42">
        <f>BI31*BI$10+BJ31*BJ$10+BK31*BK$10+BL31*BL$10+BM31*BM$10+BN31*BN$10+BO31*BO$10+BP31*BP$10+BQ31*BQ$10+BR31*BR$10+BS31*BS$10+BT31*BT$10</f>
        <v>0</v>
      </c>
      <c r="BV31" s="34">
        <v>0</v>
      </c>
      <c r="BW31" s="35">
        <v>0</v>
      </c>
      <c r="BX31" s="35">
        <v>0</v>
      </c>
      <c r="BY31" s="35">
        <v>0</v>
      </c>
      <c r="BZ31" s="35">
        <v>0</v>
      </c>
      <c r="CA31" s="35">
        <v>0</v>
      </c>
      <c r="CB31" s="35">
        <v>0</v>
      </c>
      <c r="CC31" s="35">
        <v>0</v>
      </c>
      <c r="CD31" s="35">
        <v>0</v>
      </c>
      <c r="CE31" s="35">
        <v>0</v>
      </c>
      <c r="CF31" s="35">
        <v>0</v>
      </c>
      <c r="CG31" s="62">
        <v>0</v>
      </c>
      <c r="CH31" s="42">
        <f>BV31*BV$10+BW31*BW$10+BX31*BX$10+BY31*BY$10+BZ31*BZ$10+CA31*CA$10+CB31*CB$10+CC31*CC$10+CD31*CD$10+CF31*CF$10+CG31*CG$10+CE31*CE$10</f>
        <v>0</v>
      </c>
      <c r="CJ31" s="34">
        <v>0</v>
      </c>
      <c r="CK31" s="35">
        <v>0</v>
      </c>
      <c r="CL31" s="35">
        <v>0</v>
      </c>
      <c r="CM31" s="35">
        <v>0</v>
      </c>
      <c r="CN31" s="35">
        <v>0</v>
      </c>
      <c r="CO31" s="35">
        <v>0</v>
      </c>
      <c r="CP31" s="35">
        <v>0</v>
      </c>
      <c r="CQ31" s="35">
        <v>0</v>
      </c>
      <c r="CR31" s="35">
        <v>0</v>
      </c>
      <c r="CS31" s="35">
        <v>0</v>
      </c>
      <c r="CT31" s="35">
        <v>0</v>
      </c>
      <c r="CU31" s="62">
        <v>0</v>
      </c>
      <c r="CV31" s="42">
        <f>CJ31*CJ$10+CK31*CK$10+CL31*CL$10+CM31*CM$10+CN31*CN$10+CO31*CO$10+CP31*CP$10+CQ31*CQ$10+CR31*CR$10+CS31*CS$10+CT31*CT$10+CU31*CU$10</f>
        <v>0</v>
      </c>
      <c r="CW31" s="34">
        <v>0</v>
      </c>
      <c r="CX31" s="35">
        <v>0</v>
      </c>
      <c r="CY31" s="35">
        <v>0</v>
      </c>
      <c r="CZ31" s="35">
        <v>0</v>
      </c>
      <c r="DA31" s="35">
        <v>0</v>
      </c>
      <c r="DB31" s="35">
        <v>0</v>
      </c>
      <c r="DC31" s="35">
        <v>0</v>
      </c>
      <c r="DD31" s="35">
        <v>0</v>
      </c>
      <c r="DE31" s="35">
        <v>0</v>
      </c>
      <c r="DF31" s="35">
        <v>0</v>
      </c>
      <c r="DG31" s="35">
        <v>0</v>
      </c>
      <c r="DH31" s="62">
        <v>0</v>
      </c>
      <c r="DI31" s="42">
        <f>CW31*CW$10+CX31*CX$10+CY31*CY$10+CZ31*CZ$10+DA31*DA$10+DB31*DB$10+DC31*DC$10+DD31*DD$10+DE31*DE$10+DG31*DG$10+DH31*DH$10+DF31*DF$10</f>
        <v>0</v>
      </c>
    </row>
    <row r="32" spans="1:113" ht="12.75" customHeight="1" thickBot="1" x14ac:dyDescent="0.25">
      <c r="A32" s="126"/>
      <c r="B32" s="131"/>
      <c r="C32" s="132"/>
      <c r="D32" s="132"/>
      <c r="E32" s="132"/>
      <c r="F32" s="133"/>
      <c r="G32" s="38">
        <v>4</v>
      </c>
      <c r="H32" s="39">
        <v>5</v>
      </c>
      <c r="I32" s="39">
        <v>4</v>
      </c>
      <c r="J32" s="39">
        <v>4</v>
      </c>
      <c r="K32" s="39">
        <v>4</v>
      </c>
      <c r="L32" s="39">
        <v>5</v>
      </c>
      <c r="M32" s="39">
        <v>5</v>
      </c>
      <c r="N32" s="39">
        <v>5</v>
      </c>
      <c r="O32" s="39">
        <v>3</v>
      </c>
      <c r="P32" s="39">
        <v>3</v>
      </c>
      <c r="Q32" s="40">
        <v>5</v>
      </c>
      <c r="R32" s="40">
        <v>5</v>
      </c>
      <c r="S32" s="42">
        <f>G32*G$10+H32*H$10+I32*I$10+J32*J$10+K32*K$10+L32*L$10+M32*M$10+N32*N$10+O32*O$10+P32*P$10+Q32*Q$10+R32*R$10</f>
        <v>625</v>
      </c>
      <c r="T32" s="38">
        <v>4</v>
      </c>
      <c r="U32" s="39">
        <v>5</v>
      </c>
      <c r="V32" s="39">
        <v>5</v>
      </c>
      <c r="W32" s="39">
        <v>5</v>
      </c>
      <c r="X32" s="39">
        <v>5</v>
      </c>
      <c r="Y32" s="39">
        <v>4</v>
      </c>
      <c r="Z32" s="39">
        <v>5</v>
      </c>
      <c r="AA32" s="39">
        <v>4</v>
      </c>
      <c r="AB32" s="39">
        <v>4</v>
      </c>
      <c r="AC32" s="39">
        <v>5</v>
      </c>
      <c r="AD32" s="40">
        <v>5</v>
      </c>
      <c r="AE32" s="40">
        <v>5</v>
      </c>
      <c r="AF32" s="42">
        <f>T32*T$10+U32*U$10+V32*V$10+W32*W$10+X32*X$10+Y32*Y$10+Z32*Z$10+AA32*AA$10+AB32*AB$10+AD32*AD$10+AE32*AE$10+AC32*AC$10</f>
        <v>665</v>
      </c>
      <c r="AH32" s="63">
        <v>1</v>
      </c>
      <c r="AI32" s="64">
        <v>4</v>
      </c>
      <c r="AJ32" s="64">
        <v>4</v>
      </c>
      <c r="AK32" s="64">
        <v>0</v>
      </c>
      <c r="AL32" s="64">
        <v>5</v>
      </c>
      <c r="AM32" s="64">
        <v>3</v>
      </c>
      <c r="AN32" s="64">
        <v>3</v>
      </c>
      <c r="AO32" s="64">
        <v>3</v>
      </c>
      <c r="AP32" s="64">
        <v>4</v>
      </c>
      <c r="AQ32" s="64">
        <v>0</v>
      </c>
      <c r="AR32" s="64">
        <v>5</v>
      </c>
      <c r="AS32" s="65">
        <v>5</v>
      </c>
      <c r="AT32" s="42">
        <f>AH32*AH$10+AI32*AI$10+AJ32*AJ$10+AK32*AK$10+AL32*AL$10+AM32*AM$10+AN32*AN$10+AO32*AO$10+AP32*AP$10+AQ32*AQ$10+AR32*AR$10+AS32*AS$10</f>
        <v>389</v>
      </c>
      <c r="AU32" s="63">
        <v>6</v>
      </c>
      <c r="AV32" s="64">
        <v>5</v>
      </c>
      <c r="AW32" s="64">
        <v>5</v>
      </c>
      <c r="AX32" s="64">
        <v>5</v>
      </c>
      <c r="AY32" s="64">
        <v>0</v>
      </c>
      <c r="AZ32" s="64">
        <v>0</v>
      </c>
      <c r="BA32" s="64">
        <v>3</v>
      </c>
      <c r="BB32" s="64">
        <v>4</v>
      </c>
      <c r="BC32" s="64">
        <v>4</v>
      </c>
      <c r="BD32" s="64">
        <v>4</v>
      </c>
      <c r="BE32" s="64">
        <v>5</v>
      </c>
      <c r="BF32" s="65">
        <v>5</v>
      </c>
      <c r="BG32" s="42">
        <f>AU32*AU$10+AV32*AV$10+AW32*AW$10+AX32*AX$10+AY32*AY$10+AZ32*AZ$10+BA32*BA$10+BB32*BB$10+BC32*BC$10+BE32*BE$10+BF32*BF$10+BD32*BD$10</f>
        <v>752</v>
      </c>
      <c r="BI32" s="63">
        <v>0</v>
      </c>
      <c r="BJ32" s="64">
        <v>0</v>
      </c>
      <c r="BK32" s="64">
        <v>0</v>
      </c>
      <c r="BL32" s="64">
        <v>0</v>
      </c>
      <c r="BM32" s="64">
        <v>0</v>
      </c>
      <c r="BN32" s="64">
        <v>0</v>
      </c>
      <c r="BO32" s="64">
        <v>0</v>
      </c>
      <c r="BP32" s="64">
        <v>0</v>
      </c>
      <c r="BQ32" s="64">
        <v>0</v>
      </c>
      <c r="BR32" s="64">
        <v>0</v>
      </c>
      <c r="BS32" s="64">
        <v>0</v>
      </c>
      <c r="BT32" s="65">
        <v>0</v>
      </c>
      <c r="BU32" s="42">
        <f>BI32*BI$10+BJ32*BJ$10+BK32*BK$10+BL32*BL$10+BM32*BM$10+BN32*BN$10+BO32*BO$10+BP32*BP$10+BQ32*BQ$10+BR32*BR$10+BS32*BS$10+BT32*BT$10</f>
        <v>0</v>
      </c>
      <c r="BV32" s="63">
        <v>0</v>
      </c>
      <c r="BW32" s="64">
        <v>0</v>
      </c>
      <c r="BX32" s="64">
        <v>0</v>
      </c>
      <c r="BY32" s="64">
        <v>0</v>
      </c>
      <c r="BZ32" s="64">
        <v>0</v>
      </c>
      <c r="CA32" s="64">
        <v>0</v>
      </c>
      <c r="CB32" s="64">
        <v>0</v>
      </c>
      <c r="CC32" s="64">
        <v>0</v>
      </c>
      <c r="CD32" s="64">
        <v>0</v>
      </c>
      <c r="CE32" s="64">
        <v>0</v>
      </c>
      <c r="CF32" s="64">
        <v>0</v>
      </c>
      <c r="CG32" s="65">
        <v>0</v>
      </c>
      <c r="CH32" s="42">
        <f>BV32*BV$10+BW32*BW$10+BX32*BX$10+BY32*BY$10+BZ32*BZ$10+CA32*CA$10+CB32*CB$10+CC32*CC$10+CD32*CD$10+CF32*CF$10+CG32*CG$10+CE32*CE$10</f>
        <v>0</v>
      </c>
      <c r="CJ32" s="63">
        <v>0</v>
      </c>
      <c r="CK32" s="64">
        <v>0</v>
      </c>
      <c r="CL32" s="64">
        <v>0</v>
      </c>
      <c r="CM32" s="64">
        <v>0</v>
      </c>
      <c r="CN32" s="64">
        <v>0</v>
      </c>
      <c r="CO32" s="64">
        <v>0</v>
      </c>
      <c r="CP32" s="64">
        <v>0</v>
      </c>
      <c r="CQ32" s="64">
        <v>0</v>
      </c>
      <c r="CR32" s="64">
        <v>0</v>
      </c>
      <c r="CS32" s="64">
        <v>0</v>
      </c>
      <c r="CT32" s="64">
        <v>0</v>
      </c>
      <c r="CU32" s="65">
        <v>0</v>
      </c>
      <c r="CV32" s="42">
        <f>CJ32*CJ$10+CK32*CK$10+CL32*CL$10+CM32*CM$10+CN32*CN$10+CO32*CO$10+CP32*CP$10+CQ32*CQ$10+CR32*CR$10+CS32*CS$10+CT32*CT$10+CU32*CU$10</f>
        <v>0</v>
      </c>
      <c r="CW32" s="63">
        <v>0</v>
      </c>
      <c r="CX32" s="64">
        <v>0</v>
      </c>
      <c r="CY32" s="64">
        <v>0</v>
      </c>
      <c r="CZ32" s="64">
        <v>0</v>
      </c>
      <c r="DA32" s="64">
        <v>0</v>
      </c>
      <c r="DB32" s="64">
        <v>0</v>
      </c>
      <c r="DC32" s="64">
        <v>0</v>
      </c>
      <c r="DD32" s="64">
        <v>0</v>
      </c>
      <c r="DE32" s="64">
        <v>0</v>
      </c>
      <c r="DF32" s="64">
        <v>0</v>
      </c>
      <c r="DG32" s="64">
        <v>0</v>
      </c>
      <c r="DH32" s="65">
        <v>0</v>
      </c>
      <c r="DI32" s="42">
        <f>CW32*CW$10+CX32*CX$10+CY32*CY$10+CZ32*CZ$10+DA32*DA$10+DB32*DB$10+DC32*DC$10+DD32*DD$10+DE32*DE$10+DG32*DG$10+DH32*DH$10+DF32*DF$10</f>
        <v>0</v>
      </c>
    </row>
    <row r="33" spans="1:113" ht="12.75" customHeight="1" thickBot="1" x14ac:dyDescent="0.25">
      <c r="A33" s="127"/>
      <c r="B33" s="41">
        <f>0.5*G33+0.5*T33</f>
        <v>1256.5</v>
      </c>
      <c r="C33" s="57">
        <f>AH33*0.4+AU33*0.6</f>
        <v>1184.2</v>
      </c>
      <c r="D33" s="66">
        <f>BI33+BV33</f>
        <v>0</v>
      </c>
      <c r="E33" s="72">
        <f>CJ33*0.4+CW33*0.6</f>
        <v>0</v>
      </c>
      <c r="F33" s="43"/>
      <c r="G33" s="104">
        <f>S31+S32</f>
        <v>1172</v>
      </c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6"/>
      <c r="T33" s="104">
        <f>AF31+AF32</f>
        <v>1341</v>
      </c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6"/>
      <c r="AH33" s="104">
        <f>AT31+AT32</f>
        <v>784</v>
      </c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6"/>
      <c r="AU33" s="104">
        <f>BG31+BG32</f>
        <v>1451</v>
      </c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6"/>
      <c r="BI33" s="104">
        <f>BU31+BU32</f>
        <v>0</v>
      </c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6"/>
      <c r="BV33" s="104">
        <f>CH31+CH32</f>
        <v>0</v>
      </c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6"/>
      <c r="CJ33" s="104">
        <f>CV31+CV32</f>
        <v>0</v>
      </c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6"/>
      <c r="CW33" s="104">
        <f>DI31+DI32</f>
        <v>0</v>
      </c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6"/>
    </row>
    <row r="34" spans="1:113" ht="12.75" customHeight="1" thickBot="1" x14ac:dyDescent="0.25">
      <c r="A34" s="125">
        <v>8</v>
      </c>
      <c r="B34" s="128" t="s">
        <v>86</v>
      </c>
      <c r="C34" s="129"/>
      <c r="D34" s="129"/>
      <c r="E34" s="129"/>
      <c r="F34" s="130"/>
      <c r="G34" s="34">
        <v>4</v>
      </c>
      <c r="H34" s="35">
        <v>3</v>
      </c>
      <c r="I34" s="35">
        <v>2</v>
      </c>
      <c r="J34" s="35">
        <v>3</v>
      </c>
      <c r="K34" s="35">
        <v>0</v>
      </c>
      <c r="L34" s="35">
        <v>2</v>
      </c>
      <c r="M34" s="35">
        <v>3</v>
      </c>
      <c r="N34" s="35">
        <v>3</v>
      </c>
      <c r="O34" s="35">
        <v>2</v>
      </c>
      <c r="P34" s="35">
        <v>2</v>
      </c>
      <c r="Q34" s="36">
        <v>5</v>
      </c>
      <c r="R34" s="36">
        <v>5</v>
      </c>
      <c r="S34" s="42">
        <f>G34*G$10+H34*H$10+I34*I$10+J34*J$10+K34*K$10+L34*L$10+M34*M$10+N34*N$10+O34*O$10+P34*P$10+Q34*Q$10+R34*R$10</f>
        <v>368</v>
      </c>
      <c r="T34" s="34">
        <v>2</v>
      </c>
      <c r="U34" s="35">
        <v>3</v>
      </c>
      <c r="V34" s="35">
        <v>2</v>
      </c>
      <c r="W34" s="35">
        <v>2</v>
      </c>
      <c r="X34" s="35">
        <v>2</v>
      </c>
      <c r="Y34" s="35">
        <v>3</v>
      </c>
      <c r="Z34" s="35">
        <v>3</v>
      </c>
      <c r="AA34" s="35">
        <v>2</v>
      </c>
      <c r="AB34" s="35">
        <v>3</v>
      </c>
      <c r="AC34" s="35">
        <v>2</v>
      </c>
      <c r="AD34" s="36">
        <v>5</v>
      </c>
      <c r="AE34" s="36">
        <v>5</v>
      </c>
      <c r="AF34" s="42">
        <f>T34*T$10+U34*U$10+V34*V$10+W34*W$10+X34*X$10+Y34*Y$10+Z34*Z$10+AA34*AA$10+AB34*AB$10+AD34*AD$10+AE34*AE$10+AC34*AC$10</f>
        <v>360</v>
      </c>
      <c r="AH34" s="34">
        <v>4</v>
      </c>
      <c r="AI34" s="35">
        <v>4</v>
      </c>
      <c r="AJ34" s="35">
        <v>3</v>
      </c>
      <c r="AK34" s="35">
        <v>0</v>
      </c>
      <c r="AL34" s="35">
        <v>4</v>
      </c>
      <c r="AM34" s="35">
        <v>3</v>
      </c>
      <c r="AN34" s="35">
        <v>3</v>
      </c>
      <c r="AO34" s="35">
        <v>3</v>
      </c>
      <c r="AP34" s="35">
        <v>2</v>
      </c>
      <c r="AQ34" s="35">
        <v>2</v>
      </c>
      <c r="AR34" s="35">
        <v>5</v>
      </c>
      <c r="AS34" s="62">
        <v>5</v>
      </c>
      <c r="AT34" s="42">
        <f>AH34*AH$10+AI34*AI$10+AJ34*AJ$10+AK34*AK$10+AL34*AL$10+AM34*AM$10+AN34*AN$10+AO34*AO$10+AP34*AP$10+AQ34*AQ$10+AR34*AR$10+AS34*AS$10</f>
        <v>403</v>
      </c>
      <c r="AU34" s="34">
        <v>3</v>
      </c>
      <c r="AV34" s="35">
        <v>3</v>
      </c>
      <c r="AW34" s="35">
        <v>3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5</v>
      </c>
      <c r="BF34" s="62">
        <v>5</v>
      </c>
      <c r="BG34" s="42">
        <f>AU34*AU$10+AV34*AV$10+AW34*AW$10+AX34*AX$10+AY34*AY$10+AZ34*AZ$10+BA34*BA$10+BB34*BB$10+BC34*BC$10+BE34*BE$10+BF34*BF$10+BD34*BD$10</f>
        <v>179</v>
      </c>
      <c r="BI34" s="34">
        <v>5</v>
      </c>
      <c r="BJ34" s="35">
        <v>0</v>
      </c>
      <c r="BK34" s="35">
        <v>3</v>
      </c>
      <c r="BL34" s="35">
        <v>5</v>
      </c>
      <c r="BM34" s="35">
        <v>2</v>
      </c>
      <c r="BN34" s="35">
        <v>3</v>
      </c>
      <c r="BO34" s="35">
        <v>2</v>
      </c>
      <c r="BP34" s="35">
        <v>4</v>
      </c>
      <c r="BQ34" s="35">
        <v>4</v>
      </c>
      <c r="BR34" s="35">
        <v>0</v>
      </c>
      <c r="BS34" s="35">
        <v>5</v>
      </c>
      <c r="BT34" s="62">
        <v>4</v>
      </c>
      <c r="BU34" s="42">
        <f>BI34*BI$10+BJ34*BJ$10+BK34*BK$10+BL34*BL$10+BM34*BM$10+BN34*BN$10+BO34*BO$10+BP34*BP$10+BQ34*BQ$10+BR34*BR$10+BS34*BS$10+BT34*BT$10</f>
        <v>405</v>
      </c>
      <c r="BV34" s="34">
        <v>1</v>
      </c>
      <c r="BW34" s="35">
        <v>0</v>
      </c>
      <c r="BX34" s="35">
        <v>0</v>
      </c>
      <c r="BY34" s="35">
        <v>2</v>
      </c>
      <c r="BZ34" s="35">
        <v>0</v>
      </c>
      <c r="CA34" s="35">
        <v>0</v>
      </c>
      <c r="CB34" s="35">
        <v>2</v>
      </c>
      <c r="CC34" s="35">
        <v>0</v>
      </c>
      <c r="CD34" s="35">
        <v>0</v>
      </c>
      <c r="CE34" s="35">
        <v>1</v>
      </c>
      <c r="CF34" s="35">
        <v>5</v>
      </c>
      <c r="CG34" s="62">
        <v>5</v>
      </c>
      <c r="CH34" s="42">
        <f>BV34*BV$10+BW34*BW$10+BX34*BX$10+BY34*BY$10+BZ34*BZ$10+CA34*CA$10+CB34*CB$10+CC34*CC$10+CD34*CD$10+CF34*CF$10+CG34*CG$10+CE34*CE$10</f>
        <v>140</v>
      </c>
      <c r="CJ34" s="34">
        <v>4</v>
      </c>
      <c r="CK34" s="35">
        <v>3</v>
      </c>
      <c r="CL34" s="35">
        <v>2</v>
      </c>
      <c r="CM34" s="35">
        <v>3</v>
      </c>
      <c r="CN34" s="35">
        <v>4</v>
      </c>
      <c r="CO34" s="35">
        <v>3</v>
      </c>
      <c r="CP34" s="35">
        <v>2</v>
      </c>
      <c r="CQ34" s="35">
        <v>3</v>
      </c>
      <c r="CR34" s="35">
        <v>3</v>
      </c>
      <c r="CS34" s="35">
        <v>3</v>
      </c>
      <c r="CT34" s="35">
        <v>5</v>
      </c>
      <c r="CU34" s="62">
        <v>5</v>
      </c>
      <c r="CV34" s="42">
        <f>CJ34*CJ$10+CK34*CK$10+CL34*CL$10+CM34*CM$10+CN34*CN$10+CO34*CO$10+CP34*CP$10+CQ34*CQ$10+CR34*CR$10+CS34*CS$10+CT34*CT$10+CU34*CU$10</f>
        <v>432</v>
      </c>
      <c r="CW34" s="34">
        <v>2</v>
      </c>
      <c r="CX34" s="35">
        <v>3</v>
      </c>
      <c r="CY34" s="35">
        <v>3</v>
      </c>
      <c r="CZ34" s="35">
        <v>3</v>
      </c>
      <c r="DA34" s="35">
        <v>3</v>
      </c>
      <c r="DB34" s="35">
        <v>3</v>
      </c>
      <c r="DC34" s="35">
        <v>0</v>
      </c>
      <c r="DD34" s="35">
        <v>3</v>
      </c>
      <c r="DE34" s="35">
        <v>2</v>
      </c>
      <c r="DF34" s="35">
        <v>0</v>
      </c>
      <c r="DG34" s="35">
        <v>5</v>
      </c>
      <c r="DH34" s="62">
        <v>5</v>
      </c>
      <c r="DI34" s="42">
        <f>CW34*CW$10+CX34*CX$10+CY34*CY$10+CZ34*CZ$10+DA34*DA$10+DB34*DB$10+DC34*DC$10+DD34*DD$10+DE34*DE$10+DG34*DG$10+DH34*DH$10+DF34*DF$10</f>
        <v>400</v>
      </c>
    </row>
    <row r="35" spans="1:113" ht="12.75" customHeight="1" thickBot="1" x14ac:dyDescent="0.25">
      <c r="A35" s="126"/>
      <c r="B35" s="131"/>
      <c r="C35" s="132"/>
      <c r="D35" s="132"/>
      <c r="E35" s="132"/>
      <c r="F35" s="133"/>
      <c r="G35" s="38">
        <v>4</v>
      </c>
      <c r="H35" s="39">
        <v>3</v>
      </c>
      <c r="I35" s="39">
        <v>2</v>
      </c>
      <c r="J35" s="39">
        <v>3</v>
      </c>
      <c r="K35" s="39">
        <v>0</v>
      </c>
      <c r="L35" s="39">
        <v>2</v>
      </c>
      <c r="M35" s="39">
        <v>3</v>
      </c>
      <c r="N35" s="39">
        <v>2</v>
      </c>
      <c r="O35" s="39">
        <v>1</v>
      </c>
      <c r="P35" s="39">
        <v>2</v>
      </c>
      <c r="Q35" s="40">
        <v>5</v>
      </c>
      <c r="R35" s="40">
        <v>5</v>
      </c>
      <c r="S35" s="42">
        <f>G35*G$10+H35*H$10+I35*I$10+J35*J$10+K35*K$10+L35*L$10+M35*M$10+N35*N$10+O35*O$10+P35*P$10+Q35*Q$10+R35*R$10</f>
        <v>340</v>
      </c>
      <c r="T35" s="38">
        <v>3</v>
      </c>
      <c r="U35" s="39">
        <v>3</v>
      </c>
      <c r="V35" s="39">
        <v>2</v>
      </c>
      <c r="W35" s="39">
        <v>3</v>
      </c>
      <c r="X35" s="39">
        <v>2</v>
      </c>
      <c r="Y35" s="39">
        <v>3</v>
      </c>
      <c r="Z35" s="39">
        <v>3</v>
      </c>
      <c r="AA35" s="39">
        <v>3</v>
      </c>
      <c r="AB35" s="39">
        <v>3</v>
      </c>
      <c r="AC35" s="39">
        <v>1</v>
      </c>
      <c r="AD35" s="40">
        <v>5</v>
      </c>
      <c r="AE35" s="40">
        <v>5</v>
      </c>
      <c r="AF35" s="42">
        <f>T35*T$10+U35*U$10+V35*V$10+W35*W$10+X35*X$10+Y35*Y$10+Z35*Z$10+AA35*AA$10+AB35*AB$10+AD35*AD$10+AE35*AE$10+AC35*AC$10</f>
        <v>392</v>
      </c>
      <c r="AH35" s="63">
        <v>5</v>
      </c>
      <c r="AI35" s="64">
        <v>3</v>
      </c>
      <c r="AJ35" s="64">
        <v>3</v>
      </c>
      <c r="AK35" s="64">
        <v>0</v>
      </c>
      <c r="AL35" s="64">
        <v>4</v>
      </c>
      <c r="AM35" s="64">
        <v>3</v>
      </c>
      <c r="AN35" s="64">
        <v>3</v>
      </c>
      <c r="AO35" s="64">
        <v>3</v>
      </c>
      <c r="AP35" s="64">
        <v>3</v>
      </c>
      <c r="AQ35" s="64">
        <v>2</v>
      </c>
      <c r="AR35" s="64">
        <v>5</v>
      </c>
      <c r="AS35" s="65">
        <v>5</v>
      </c>
      <c r="AT35" s="42">
        <f>AH35*AH$10+AI35*AI$10+AJ35*AJ$10+AK35*AK$10+AL35*AL$10+AM35*AM$10+AN35*AN$10+AO35*AO$10+AP35*AP$10+AQ35*AQ$10+AR35*AR$10+AS35*AS$10</f>
        <v>406</v>
      </c>
      <c r="AU35" s="63">
        <v>3</v>
      </c>
      <c r="AV35" s="64">
        <v>4</v>
      </c>
      <c r="AW35" s="64">
        <v>3</v>
      </c>
      <c r="AX35" s="64">
        <v>0</v>
      </c>
      <c r="AY35" s="64">
        <v>0</v>
      </c>
      <c r="AZ35" s="64">
        <v>0</v>
      </c>
      <c r="BA35" s="64">
        <v>0</v>
      </c>
      <c r="BB35" s="64">
        <v>0</v>
      </c>
      <c r="BC35" s="64">
        <v>0</v>
      </c>
      <c r="BD35" s="64">
        <v>0</v>
      </c>
      <c r="BE35" s="64">
        <v>5</v>
      </c>
      <c r="BF35" s="65">
        <v>5</v>
      </c>
      <c r="BG35" s="42">
        <f>AU35*AU$10+AV35*AV$10+AW35*AW$10+AX35*AX$10+AY35*AY$10+AZ35*AZ$10+BA35*BA$10+BB35*BB$10+BC35*BC$10+BE35*BE$10+BF35*BF$10+BD35*BD$10</f>
        <v>208</v>
      </c>
      <c r="BI35" s="63">
        <v>5</v>
      </c>
      <c r="BJ35" s="64">
        <v>0</v>
      </c>
      <c r="BK35" s="64">
        <v>3</v>
      </c>
      <c r="BL35" s="64">
        <v>4</v>
      </c>
      <c r="BM35" s="64">
        <v>3</v>
      </c>
      <c r="BN35" s="64">
        <v>3</v>
      </c>
      <c r="BO35" s="64">
        <v>3</v>
      </c>
      <c r="BP35" s="64">
        <v>4</v>
      </c>
      <c r="BQ35" s="64">
        <v>3</v>
      </c>
      <c r="BR35" s="64">
        <v>0</v>
      </c>
      <c r="BS35" s="64">
        <v>5</v>
      </c>
      <c r="BT35" s="65">
        <v>5</v>
      </c>
      <c r="BU35" s="42">
        <f>BI35*BI$10+BJ35*BJ$10+BK35*BK$10+BL35*BL$10+BM35*BM$10+BN35*BN$10+BO35*BO$10+BP35*BP$10+BQ35*BQ$10+BR35*BR$10+BS35*BS$10+BT35*BT$10</f>
        <v>405</v>
      </c>
      <c r="BV35" s="63">
        <v>1</v>
      </c>
      <c r="BW35" s="64">
        <v>0</v>
      </c>
      <c r="BX35" s="64">
        <v>0</v>
      </c>
      <c r="BY35" s="64">
        <v>2</v>
      </c>
      <c r="BZ35" s="64">
        <v>0</v>
      </c>
      <c r="CA35" s="64">
        <v>0</v>
      </c>
      <c r="CB35" s="64">
        <v>2</v>
      </c>
      <c r="CC35" s="64">
        <v>0</v>
      </c>
      <c r="CD35" s="64">
        <v>0</v>
      </c>
      <c r="CE35" s="64">
        <v>1</v>
      </c>
      <c r="CF35" s="64">
        <v>5</v>
      </c>
      <c r="CG35" s="65">
        <v>5</v>
      </c>
      <c r="CH35" s="42">
        <f>BV35*BV$10+BW35*BW$10+BX35*BX$10+BY35*BY$10+BZ35*BZ$10+CA35*CA$10+CB35*CB$10+CC35*CC$10+CD35*CD$10+CF35*CF$10+CG35*CG$10+CE35*CE$10</f>
        <v>140</v>
      </c>
      <c r="CJ35" s="63">
        <v>0</v>
      </c>
      <c r="CK35" s="64">
        <v>0</v>
      </c>
      <c r="CL35" s="64">
        <v>0</v>
      </c>
      <c r="CM35" s="64">
        <v>0</v>
      </c>
      <c r="CN35" s="64">
        <v>0</v>
      </c>
      <c r="CO35" s="64">
        <v>0</v>
      </c>
      <c r="CP35" s="64">
        <v>0</v>
      </c>
      <c r="CQ35" s="64">
        <v>0</v>
      </c>
      <c r="CR35" s="64">
        <v>0</v>
      </c>
      <c r="CS35" s="64">
        <v>0</v>
      </c>
      <c r="CT35" s="64">
        <v>0</v>
      </c>
      <c r="CU35" s="65">
        <v>0</v>
      </c>
      <c r="CV35" s="42">
        <f>CJ35*CJ$10+CK35*CK$10+CL35*CL$10+CM35*CM$10+CN35*CN$10+CO35*CO$10+CP35*CP$10+CQ35*CQ$10+CR35*CR$10+CS35*CS$10+CT35*CT$10+CU35*CU$10</f>
        <v>0</v>
      </c>
      <c r="CW35" s="63">
        <v>0</v>
      </c>
      <c r="CX35" s="64">
        <v>0</v>
      </c>
      <c r="CY35" s="64">
        <v>0</v>
      </c>
      <c r="CZ35" s="64">
        <v>0</v>
      </c>
      <c r="DA35" s="64">
        <v>0</v>
      </c>
      <c r="DB35" s="64">
        <v>0</v>
      </c>
      <c r="DC35" s="64">
        <v>0</v>
      </c>
      <c r="DD35" s="64">
        <v>0</v>
      </c>
      <c r="DE35" s="64">
        <v>0</v>
      </c>
      <c r="DF35" s="64">
        <v>0</v>
      </c>
      <c r="DG35" s="64">
        <v>0</v>
      </c>
      <c r="DH35" s="65">
        <v>0</v>
      </c>
      <c r="DI35" s="42">
        <f>CW35*CW$10+CX35*CX$10+CY35*CY$10+CZ35*CZ$10+DA35*DA$10+DB35*DB$10+DC35*DC$10+DD35*DD$10+DE35*DE$10+DG35*DG$10+DH35*DH$10+DF35*DF$10</f>
        <v>0</v>
      </c>
    </row>
    <row r="36" spans="1:113" ht="12.75" customHeight="1" thickBot="1" x14ac:dyDescent="0.25">
      <c r="A36" s="127"/>
      <c r="B36" s="41">
        <f>0.5*G36+0.5*T36</f>
        <v>730</v>
      </c>
      <c r="C36" s="57">
        <f>AH36*0.4+AU36*0.6</f>
        <v>555.79999999999995</v>
      </c>
      <c r="D36" s="66">
        <f>BI36+BV36</f>
        <v>1090</v>
      </c>
      <c r="E36" s="72">
        <f>CJ36*0.4+CW36*0.6</f>
        <v>412.8</v>
      </c>
      <c r="F36" s="43"/>
      <c r="G36" s="104">
        <f>S34+S35</f>
        <v>708</v>
      </c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6"/>
      <c r="T36" s="104">
        <f>AF34+AF35</f>
        <v>752</v>
      </c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  <c r="AH36" s="104">
        <f>AT34+AT35</f>
        <v>809</v>
      </c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6"/>
      <c r="AU36" s="104">
        <f>BG34+BG35</f>
        <v>387</v>
      </c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6"/>
      <c r="BI36" s="104">
        <f>BU34+BU35</f>
        <v>810</v>
      </c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6"/>
      <c r="BV36" s="104">
        <f>CH34+CH35</f>
        <v>280</v>
      </c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6"/>
      <c r="CJ36" s="104">
        <f>CV34+CV35</f>
        <v>432</v>
      </c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6"/>
      <c r="CW36" s="104">
        <f>DI34+DI35</f>
        <v>400</v>
      </c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6"/>
    </row>
    <row r="37" spans="1:113" ht="12.75" customHeight="1" thickBot="1" x14ac:dyDescent="0.25">
      <c r="A37" s="125">
        <v>9</v>
      </c>
      <c r="B37" s="128" t="s">
        <v>87</v>
      </c>
      <c r="C37" s="129"/>
      <c r="D37" s="129"/>
      <c r="E37" s="129"/>
      <c r="F37" s="130"/>
      <c r="G37" s="34">
        <v>5</v>
      </c>
      <c r="H37" s="35">
        <v>3</v>
      </c>
      <c r="I37" s="35">
        <v>3</v>
      </c>
      <c r="J37" s="35">
        <v>3</v>
      </c>
      <c r="K37" s="35">
        <v>4</v>
      </c>
      <c r="L37" s="35">
        <v>4</v>
      </c>
      <c r="M37" s="35">
        <v>4</v>
      </c>
      <c r="N37" s="35">
        <v>2</v>
      </c>
      <c r="O37" s="35">
        <v>3</v>
      </c>
      <c r="P37" s="35">
        <v>4</v>
      </c>
      <c r="Q37" s="36">
        <v>5</v>
      </c>
      <c r="R37" s="36">
        <v>5</v>
      </c>
      <c r="S37" s="42">
        <f>G37*G$10+H37*H$10+I37*I$10+J37*J$10+K37*K$10+L37*L$10+M37*M$10+N37*N$10+O37*O$10+P37*P$10+Q37*Q$10+R37*R$10</f>
        <v>498</v>
      </c>
      <c r="T37" s="34">
        <v>5</v>
      </c>
      <c r="U37" s="35">
        <v>3</v>
      </c>
      <c r="V37" s="35">
        <v>4</v>
      </c>
      <c r="W37" s="35">
        <v>4</v>
      </c>
      <c r="X37" s="35">
        <v>4</v>
      </c>
      <c r="Y37" s="35">
        <v>4</v>
      </c>
      <c r="Z37" s="35">
        <v>5</v>
      </c>
      <c r="AA37" s="35">
        <v>4</v>
      </c>
      <c r="AB37" s="35">
        <v>4</v>
      </c>
      <c r="AC37" s="35">
        <v>0</v>
      </c>
      <c r="AD37" s="36">
        <v>5</v>
      </c>
      <c r="AE37" s="36">
        <v>5</v>
      </c>
      <c r="AF37" s="42">
        <f>T37*T$10+U37*U$10+V37*V$10+W37*W$10+X37*X$10+Y37*Y$10+Z37*Z$10+AA37*AA$10+AB37*AB$10+AD37*AD$10+AE37*AE$10+AC37*AC$10</f>
        <v>537</v>
      </c>
      <c r="AH37" s="34">
        <v>4</v>
      </c>
      <c r="AI37" s="35">
        <v>5</v>
      </c>
      <c r="AJ37" s="35">
        <v>5</v>
      </c>
      <c r="AK37" s="35">
        <v>5</v>
      </c>
      <c r="AL37" s="35">
        <v>5</v>
      </c>
      <c r="AM37" s="35">
        <v>5</v>
      </c>
      <c r="AN37" s="35">
        <v>5</v>
      </c>
      <c r="AO37" s="35">
        <v>5</v>
      </c>
      <c r="AP37" s="35">
        <v>5</v>
      </c>
      <c r="AQ37" s="35">
        <v>6</v>
      </c>
      <c r="AR37" s="35">
        <v>5</v>
      </c>
      <c r="AS37" s="62">
        <v>5</v>
      </c>
      <c r="AT37" s="42">
        <f>AH37*AH$10+AI37*AI$10+AJ37*AJ$10+AK37*AK$10+AL37*AL$10+AM37*AM$10+AN37*AN$10+AO37*AO$10+AP37*AP$10+AQ37*AQ$10+AR37*AR$10+AS37*AS$10</f>
        <v>723</v>
      </c>
      <c r="AU37" s="34">
        <v>3</v>
      </c>
      <c r="AV37" s="35">
        <v>5</v>
      </c>
      <c r="AW37" s="35">
        <v>5</v>
      </c>
      <c r="AX37" s="35">
        <v>3</v>
      </c>
      <c r="AY37" s="35">
        <v>0</v>
      </c>
      <c r="AZ37" s="35">
        <v>2</v>
      </c>
      <c r="BA37" s="35">
        <v>2</v>
      </c>
      <c r="BB37" s="35">
        <v>4</v>
      </c>
      <c r="BC37" s="35">
        <v>4</v>
      </c>
      <c r="BD37" s="35">
        <v>1</v>
      </c>
      <c r="BE37" s="35">
        <v>5</v>
      </c>
      <c r="BF37" s="62">
        <v>5</v>
      </c>
      <c r="BG37" s="42">
        <f>AU37*AU$10+AV37*AV$10+AW37*AW$10+AX37*AX$10+AY37*AY$10+AZ37*AZ$10+BA37*BA$10+BB37*BB$10+BC37*BC$10+BE37*BE$10+BF37*BF$10+BD37*BD$10</f>
        <v>631</v>
      </c>
      <c r="BI37" s="34">
        <v>3</v>
      </c>
      <c r="BJ37" s="35">
        <v>4</v>
      </c>
      <c r="BK37" s="35">
        <v>5</v>
      </c>
      <c r="BL37" s="35">
        <v>6</v>
      </c>
      <c r="BM37" s="35">
        <v>4</v>
      </c>
      <c r="BN37" s="35">
        <v>6</v>
      </c>
      <c r="BO37" s="35">
        <v>5</v>
      </c>
      <c r="BP37" s="35">
        <v>5</v>
      </c>
      <c r="BQ37" s="35">
        <v>5</v>
      </c>
      <c r="BR37" s="35">
        <v>6</v>
      </c>
      <c r="BS37" s="35">
        <v>5</v>
      </c>
      <c r="BT37" s="62">
        <v>5</v>
      </c>
      <c r="BU37" s="42">
        <f>BI37*BI$10+BJ37*BJ$10+BK37*BK$10+BL37*BL$10+BM37*BM$10+BN37*BN$10+BO37*BO$10+BP37*BP$10+BQ37*BQ$10+BR37*BR$10+BS37*BS$10+BT37*BT$10</f>
        <v>720</v>
      </c>
      <c r="BV37" s="34">
        <v>6</v>
      </c>
      <c r="BW37" s="35">
        <v>4</v>
      </c>
      <c r="BX37" s="35">
        <v>5</v>
      </c>
      <c r="BY37" s="35">
        <v>5</v>
      </c>
      <c r="BZ37" s="35">
        <v>0</v>
      </c>
      <c r="CA37" s="35">
        <v>4</v>
      </c>
      <c r="CB37" s="35">
        <v>5</v>
      </c>
      <c r="CC37" s="35">
        <v>3</v>
      </c>
      <c r="CD37" s="35">
        <v>3</v>
      </c>
      <c r="CE37" s="35">
        <v>3</v>
      </c>
      <c r="CF37" s="35">
        <v>5</v>
      </c>
      <c r="CG37" s="62">
        <v>5</v>
      </c>
      <c r="CH37" s="42">
        <f>BV37*BV$10+BW37*BW$10+BX37*BX$10+BY37*BY$10+BZ37*BZ$10+CA37*CA$10+CB37*CB$10+CC37*CC$10+CD37*CD$10+CF37*CF$10+CG37*CG$10+CE37*CE$10</f>
        <v>813</v>
      </c>
      <c r="CJ37" s="34">
        <v>0</v>
      </c>
      <c r="CK37" s="35">
        <v>0</v>
      </c>
      <c r="CL37" s="35">
        <v>0</v>
      </c>
      <c r="CM37" s="35">
        <v>0</v>
      </c>
      <c r="CN37" s="35">
        <v>0</v>
      </c>
      <c r="CO37" s="35">
        <v>0</v>
      </c>
      <c r="CP37" s="35">
        <v>0</v>
      </c>
      <c r="CQ37" s="35">
        <v>0</v>
      </c>
      <c r="CR37" s="35">
        <v>0</v>
      </c>
      <c r="CS37" s="35">
        <v>0</v>
      </c>
      <c r="CT37" s="35">
        <v>0</v>
      </c>
      <c r="CU37" s="62">
        <v>0</v>
      </c>
      <c r="CV37" s="42">
        <f>CJ37*CJ$10+CK37*CK$10+CL37*CL$10+CM37*CM$10+CN37*CN$10+CO37*CO$10+CP37*CP$10+CQ37*CQ$10+CR37*CR$10+CS37*CS$10+CT37*CT$10+CU37*CU$10</f>
        <v>0</v>
      </c>
      <c r="CW37" s="34">
        <v>0</v>
      </c>
      <c r="CX37" s="35">
        <v>0</v>
      </c>
      <c r="CY37" s="35">
        <v>0</v>
      </c>
      <c r="CZ37" s="35">
        <v>0</v>
      </c>
      <c r="DA37" s="35">
        <v>0</v>
      </c>
      <c r="DB37" s="35">
        <v>0</v>
      </c>
      <c r="DC37" s="35">
        <v>0</v>
      </c>
      <c r="DD37" s="35">
        <v>0</v>
      </c>
      <c r="DE37" s="35">
        <v>0</v>
      </c>
      <c r="DF37" s="35">
        <v>0</v>
      </c>
      <c r="DG37" s="35">
        <v>0</v>
      </c>
      <c r="DH37" s="62">
        <v>0</v>
      </c>
      <c r="DI37" s="42">
        <f>CW37*CW$10+CX37*CX$10+CY37*CY$10+CZ37*CZ$10+DA37*DA$10+DB37*DB$10+DC37*DC$10+DD37*DD$10+DE37*DE$10+DG37*DG$10+DH37*DH$10+DF37*DF$10</f>
        <v>0</v>
      </c>
    </row>
    <row r="38" spans="1:113" ht="12.75" customHeight="1" thickBot="1" x14ac:dyDescent="0.25">
      <c r="A38" s="126"/>
      <c r="B38" s="131"/>
      <c r="C38" s="132"/>
      <c r="D38" s="132"/>
      <c r="E38" s="132"/>
      <c r="F38" s="133"/>
      <c r="G38" s="38">
        <v>4</v>
      </c>
      <c r="H38" s="39">
        <v>2</v>
      </c>
      <c r="I38" s="39">
        <v>4</v>
      </c>
      <c r="J38" s="39">
        <v>3</v>
      </c>
      <c r="K38" s="39">
        <v>3</v>
      </c>
      <c r="L38" s="39">
        <v>4</v>
      </c>
      <c r="M38" s="39">
        <v>4</v>
      </c>
      <c r="N38" s="39">
        <v>2</v>
      </c>
      <c r="O38" s="39">
        <v>3</v>
      </c>
      <c r="P38" s="39">
        <v>4</v>
      </c>
      <c r="Q38" s="40">
        <v>5</v>
      </c>
      <c r="R38" s="40">
        <v>5</v>
      </c>
      <c r="S38" s="42">
        <f>G38*G$10+H38*H$10+I38*I$10+J38*J$10+K38*K$10+L38*L$10+M38*M$10+N38*N$10+O38*O$10+P38*P$10+Q38*Q$10+R38*R$10</f>
        <v>473</v>
      </c>
      <c r="T38" s="38">
        <v>4</v>
      </c>
      <c r="U38" s="39">
        <v>2</v>
      </c>
      <c r="V38" s="39">
        <v>4</v>
      </c>
      <c r="W38" s="39">
        <v>4</v>
      </c>
      <c r="X38" s="39">
        <v>3</v>
      </c>
      <c r="Y38" s="39">
        <v>4</v>
      </c>
      <c r="Z38" s="39">
        <v>4</v>
      </c>
      <c r="AA38" s="39">
        <v>3</v>
      </c>
      <c r="AB38" s="39">
        <v>2</v>
      </c>
      <c r="AC38" s="39">
        <v>0</v>
      </c>
      <c r="AD38" s="40">
        <v>5</v>
      </c>
      <c r="AE38" s="40">
        <v>5</v>
      </c>
      <c r="AF38" s="42">
        <f>T38*T$10+U38*U$10+V38*V$10+W38*W$10+X38*X$10+Y38*Y$10+Z38*Z$10+AA38*AA$10+AB38*AB$10+AD38*AD$10+AE38*AE$10+AC38*AC$10</f>
        <v>446</v>
      </c>
      <c r="AH38" s="63">
        <v>3</v>
      </c>
      <c r="AI38" s="64">
        <v>5</v>
      </c>
      <c r="AJ38" s="64">
        <v>5</v>
      </c>
      <c r="AK38" s="64">
        <v>4</v>
      </c>
      <c r="AL38" s="64">
        <v>5</v>
      </c>
      <c r="AM38" s="64">
        <v>4</v>
      </c>
      <c r="AN38" s="64">
        <v>4</v>
      </c>
      <c r="AO38" s="64">
        <v>5</v>
      </c>
      <c r="AP38" s="64">
        <v>5</v>
      </c>
      <c r="AQ38" s="64">
        <v>6</v>
      </c>
      <c r="AR38" s="64">
        <v>5</v>
      </c>
      <c r="AS38" s="65">
        <v>5</v>
      </c>
      <c r="AT38" s="42">
        <f>AH38*AH$10+AI38*AI$10+AJ38*AJ$10+AK38*AK$10+AL38*AL$10+AM38*AM$10+AN38*AN$10+AO38*AO$10+AP38*AP$10+AQ38*AQ$10+AR38*AR$10+AS38*AS$10</f>
        <v>663</v>
      </c>
      <c r="AU38" s="63">
        <v>4</v>
      </c>
      <c r="AV38" s="64">
        <v>5</v>
      </c>
      <c r="AW38" s="64">
        <v>5</v>
      </c>
      <c r="AX38" s="64">
        <v>4</v>
      </c>
      <c r="AY38" s="64">
        <v>0</v>
      </c>
      <c r="AZ38" s="64">
        <v>2</v>
      </c>
      <c r="BA38" s="64">
        <v>2</v>
      </c>
      <c r="BB38" s="64">
        <v>3</v>
      </c>
      <c r="BC38" s="64">
        <v>4</v>
      </c>
      <c r="BD38" s="64">
        <v>1</v>
      </c>
      <c r="BE38" s="64">
        <v>5</v>
      </c>
      <c r="BF38" s="65">
        <v>5</v>
      </c>
      <c r="BG38" s="42">
        <f>AU38*AU$10+AV38*AV$10+AW38*AW$10+AX38*AX$10+AY38*AY$10+AZ38*AZ$10+BA38*BA$10+BB38*BB$10+BC38*BC$10+BE38*BE$10+BF38*BF$10+BD38*BD$10</f>
        <v>630</v>
      </c>
      <c r="BI38" s="63">
        <v>3</v>
      </c>
      <c r="BJ38" s="64">
        <v>4</v>
      </c>
      <c r="BK38" s="64">
        <v>6</v>
      </c>
      <c r="BL38" s="64">
        <v>5</v>
      </c>
      <c r="BM38" s="64">
        <v>5</v>
      </c>
      <c r="BN38" s="64">
        <v>6</v>
      </c>
      <c r="BO38" s="64">
        <v>5</v>
      </c>
      <c r="BP38" s="64">
        <v>6</v>
      </c>
      <c r="BQ38" s="64">
        <v>5</v>
      </c>
      <c r="BR38" s="64">
        <v>6</v>
      </c>
      <c r="BS38" s="64">
        <v>5</v>
      </c>
      <c r="BT38" s="65">
        <v>5</v>
      </c>
      <c r="BU38" s="42">
        <f>BI38*BI$10+BJ38*BJ$10+BK38*BK$10+BL38*BL$10+BM38*BM$10+BN38*BN$10+BO38*BO$10+BP38*BP$10+BQ38*BQ$10+BR38*BR$10+BS38*BS$10+BT38*BT$10</f>
        <v>743</v>
      </c>
      <c r="BV38" s="63">
        <v>5</v>
      </c>
      <c r="BW38" s="64">
        <v>5</v>
      </c>
      <c r="BX38" s="64">
        <v>4</v>
      </c>
      <c r="BY38" s="64">
        <v>5</v>
      </c>
      <c r="BZ38" s="64">
        <v>0</v>
      </c>
      <c r="CA38" s="64">
        <v>5</v>
      </c>
      <c r="CB38" s="64">
        <v>5</v>
      </c>
      <c r="CC38" s="64">
        <v>3</v>
      </c>
      <c r="CD38" s="64">
        <v>4</v>
      </c>
      <c r="CE38" s="64">
        <v>3</v>
      </c>
      <c r="CF38" s="64">
        <v>5</v>
      </c>
      <c r="CG38" s="65">
        <v>5</v>
      </c>
      <c r="CH38" s="42">
        <f>BV38*BV$10+BW38*BW$10+BX38*BX$10+BY38*BY$10+BZ38*BZ$10+CA38*CA$10+CB38*CB$10+CC38*CC$10+CD38*CD$10+CF38*CF$10+CG38*CG$10+CE38*CE$10</f>
        <v>857</v>
      </c>
      <c r="CJ38" s="63">
        <v>0</v>
      </c>
      <c r="CK38" s="64">
        <v>0</v>
      </c>
      <c r="CL38" s="64">
        <v>0</v>
      </c>
      <c r="CM38" s="64">
        <v>0</v>
      </c>
      <c r="CN38" s="64">
        <v>0</v>
      </c>
      <c r="CO38" s="64">
        <v>0</v>
      </c>
      <c r="CP38" s="64">
        <v>0</v>
      </c>
      <c r="CQ38" s="64">
        <v>0</v>
      </c>
      <c r="CR38" s="64">
        <v>0</v>
      </c>
      <c r="CS38" s="64">
        <v>0</v>
      </c>
      <c r="CT38" s="64">
        <v>0</v>
      </c>
      <c r="CU38" s="65">
        <v>0</v>
      </c>
      <c r="CV38" s="42">
        <f>CJ38*CJ$10+CK38*CK$10+CL38*CL$10+CM38*CM$10+CN38*CN$10+CO38*CO$10+CP38*CP$10+CQ38*CQ$10+CR38*CR$10+CS38*CS$10+CT38*CT$10+CU38*CU$10</f>
        <v>0</v>
      </c>
      <c r="CW38" s="63">
        <v>0</v>
      </c>
      <c r="CX38" s="64">
        <v>0</v>
      </c>
      <c r="CY38" s="64">
        <v>0</v>
      </c>
      <c r="CZ38" s="64">
        <v>0</v>
      </c>
      <c r="DA38" s="64">
        <v>0</v>
      </c>
      <c r="DB38" s="64">
        <v>0</v>
      </c>
      <c r="DC38" s="64">
        <v>0</v>
      </c>
      <c r="DD38" s="64">
        <v>0</v>
      </c>
      <c r="DE38" s="64">
        <v>0</v>
      </c>
      <c r="DF38" s="64">
        <v>0</v>
      </c>
      <c r="DG38" s="64">
        <v>0</v>
      </c>
      <c r="DH38" s="65">
        <v>0</v>
      </c>
      <c r="DI38" s="42">
        <f>CW38*CW$10+CX38*CX$10+CY38*CY$10+CZ38*CZ$10+DA38*DA$10+DB38*DB$10+DC38*DC$10+DD38*DD$10+DE38*DE$10+DG38*DG$10+DH38*DH$10+DF38*DF$10</f>
        <v>0</v>
      </c>
    </row>
    <row r="39" spans="1:113" ht="12.75" customHeight="1" thickBot="1" x14ac:dyDescent="0.25">
      <c r="A39" s="127"/>
      <c r="B39" s="41">
        <f>0.5*G39+0.5*T39</f>
        <v>977</v>
      </c>
      <c r="C39" s="57">
        <f>AH39*0.4+AU39*0.6</f>
        <v>1311</v>
      </c>
      <c r="D39" s="66">
        <f>BI39+BV39</f>
        <v>3133</v>
      </c>
      <c r="E39" s="72">
        <f>CJ39*0.4+CW39*0.6</f>
        <v>0</v>
      </c>
      <c r="F39" s="43"/>
      <c r="G39" s="104">
        <f>S37+S38</f>
        <v>971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6"/>
      <c r="T39" s="104">
        <f>AF37+AF38</f>
        <v>983</v>
      </c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6"/>
      <c r="AH39" s="104">
        <f>AT37+AT38</f>
        <v>1386</v>
      </c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6"/>
      <c r="AU39" s="104">
        <f>BG37+BG38</f>
        <v>1261</v>
      </c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6"/>
      <c r="BI39" s="104">
        <f>BU37+BU38</f>
        <v>1463</v>
      </c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6"/>
      <c r="BV39" s="104">
        <f>CH37+CH38</f>
        <v>1670</v>
      </c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6"/>
      <c r="CJ39" s="104">
        <f>CV37+CV38</f>
        <v>0</v>
      </c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6"/>
      <c r="CW39" s="104">
        <f>DI37+DI38</f>
        <v>0</v>
      </c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6"/>
    </row>
    <row r="40" spans="1:113" ht="12.75" customHeight="1" thickBot="1" x14ac:dyDescent="0.25">
      <c r="A40" s="125">
        <v>10</v>
      </c>
      <c r="B40" s="128" t="s">
        <v>88</v>
      </c>
      <c r="C40" s="129"/>
      <c r="D40" s="129"/>
      <c r="E40" s="129"/>
      <c r="F40" s="130"/>
      <c r="G40" s="34">
        <v>3</v>
      </c>
      <c r="H40" s="35">
        <v>3</v>
      </c>
      <c r="I40" s="35">
        <v>3</v>
      </c>
      <c r="J40" s="35">
        <v>3</v>
      </c>
      <c r="K40" s="35">
        <v>3</v>
      </c>
      <c r="L40" s="35">
        <v>3</v>
      </c>
      <c r="M40" s="35">
        <v>3</v>
      </c>
      <c r="N40" s="35">
        <v>3</v>
      </c>
      <c r="O40" s="35">
        <v>3</v>
      </c>
      <c r="P40" s="35">
        <v>1</v>
      </c>
      <c r="Q40" s="36">
        <v>5</v>
      </c>
      <c r="R40" s="36">
        <v>5</v>
      </c>
      <c r="S40" s="42">
        <f>G40*G$10+H40*H$10+I40*I$10+J40*J$10+K40*K$10+L40*L$10+M40*M$10+N40*N$10+O40*O$10+P40*P$10+Q40*Q$10+R40*R$10</f>
        <v>414</v>
      </c>
      <c r="T40" s="34">
        <v>3</v>
      </c>
      <c r="U40" s="35">
        <v>3</v>
      </c>
      <c r="V40" s="35">
        <v>3</v>
      </c>
      <c r="W40" s="35">
        <v>4</v>
      </c>
      <c r="X40" s="35">
        <v>3</v>
      </c>
      <c r="Y40" s="35">
        <v>4</v>
      </c>
      <c r="Z40" s="35">
        <v>4</v>
      </c>
      <c r="AA40" s="35">
        <v>3</v>
      </c>
      <c r="AB40" s="35">
        <v>3</v>
      </c>
      <c r="AC40" s="35">
        <v>0</v>
      </c>
      <c r="AD40" s="36">
        <v>5</v>
      </c>
      <c r="AE40" s="36">
        <v>5</v>
      </c>
      <c r="AF40" s="42">
        <f>T40*T$10+U40*U$10+V40*V$10+W40*W$10+X40*X$10+Y40*Y$10+Z40*Z$10+AA40*AA$10+AB40*AB$10+AD40*AD$10+AE40*AE$10+AC40*AC$10</f>
        <v>451</v>
      </c>
      <c r="AH40" s="34">
        <v>4</v>
      </c>
      <c r="AI40" s="35">
        <v>3</v>
      </c>
      <c r="AJ40" s="35">
        <v>4</v>
      </c>
      <c r="AK40" s="35">
        <v>2</v>
      </c>
      <c r="AL40" s="35">
        <v>3</v>
      </c>
      <c r="AM40" s="35">
        <v>3</v>
      </c>
      <c r="AN40" s="35">
        <v>3</v>
      </c>
      <c r="AO40" s="35">
        <v>3</v>
      </c>
      <c r="AP40" s="35">
        <v>2</v>
      </c>
      <c r="AQ40" s="35">
        <v>0</v>
      </c>
      <c r="AR40" s="35">
        <v>5</v>
      </c>
      <c r="AS40" s="62">
        <v>5</v>
      </c>
      <c r="AT40" s="42">
        <f>AH40*AH$10+AI40*AI$10+AJ40*AJ$10+AK40*AK$10+AL40*AL$10+AM40*AM$10+AN40*AN$10+AO40*AO$10+AP40*AP$10+AQ40*AQ$10+AR40*AR$10+AS40*AS$10</f>
        <v>396</v>
      </c>
      <c r="AU40" s="34">
        <v>4</v>
      </c>
      <c r="AV40" s="35">
        <v>4</v>
      </c>
      <c r="AW40" s="35">
        <v>4</v>
      </c>
      <c r="AX40" s="35">
        <v>4</v>
      </c>
      <c r="AY40" s="35">
        <v>4</v>
      </c>
      <c r="AZ40" s="35">
        <v>3</v>
      </c>
      <c r="BA40" s="35">
        <v>3</v>
      </c>
      <c r="BB40" s="35">
        <v>0</v>
      </c>
      <c r="BC40" s="35">
        <v>0</v>
      </c>
      <c r="BD40" s="35">
        <v>0</v>
      </c>
      <c r="BE40" s="35">
        <v>5</v>
      </c>
      <c r="BF40" s="62">
        <v>5</v>
      </c>
      <c r="BG40" s="42">
        <f>AU40*AU$10+AV40*AV$10+AW40*AW$10+AX40*AX$10+AY40*AY$10+AZ40*AZ$10+BA40*BA$10+BB40*BB$10+BC40*BC$10+BE40*BE$10+BF40*BF$10+BD40*BD$10</f>
        <v>582</v>
      </c>
      <c r="BI40" s="34">
        <v>0</v>
      </c>
      <c r="BJ40" s="35">
        <v>0</v>
      </c>
      <c r="BK40" s="35">
        <v>0</v>
      </c>
      <c r="BL40" s="35">
        <v>0</v>
      </c>
      <c r="BM40" s="35">
        <v>0</v>
      </c>
      <c r="BN40" s="35">
        <v>0</v>
      </c>
      <c r="BO40" s="35">
        <v>0</v>
      </c>
      <c r="BP40" s="35">
        <v>0</v>
      </c>
      <c r="BQ40" s="35">
        <v>0</v>
      </c>
      <c r="BR40" s="35">
        <v>0</v>
      </c>
      <c r="BS40" s="35">
        <v>0</v>
      </c>
      <c r="BT40" s="62">
        <v>0</v>
      </c>
      <c r="BU40" s="42">
        <f>BI40*BI$10+BJ40*BJ$10+BK40*BK$10+BL40*BL$10+BM40*BM$10+BN40*BN$10+BO40*BO$10+BP40*BP$10+BQ40*BQ$10+BR40*BR$10+BS40*BS$10+BT40*BT$10</f>
        <v>0</v>
      </c>
      <c r="BV40" s="34">
        <v>0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0</v>
      </c>
      <c r="CC40" s="35">
        <v>0</v>
      </c>
      <c r="CD40" s="35">
        <v>0</v>
      </c>
      <c r="CE40" s="35">
        <v>0</v>
      </c>
      <c r="CF40" s="35">
        <v>0</v>
      </c>
      <c r="CG40" s="62">
        <v>0</v>
      </c>
      <c r="CH40" s="42">
        <f>BV40*BV$10+BW40*BW$10+BX40*BX$10+BY40*BY$10+BZ40*BZ$10+CA40*CA$10+CB40*CB$10+CC40*CC$10+CD40*CD$10+CF40*CF$10+CG40*CG$10+CE40*CE$10</f>
        <v>0</v>
      </c>
      <c r="CJ40" s="34">
        <v>4</v>
      </c>
      <c r="CK40" s="35">
        <v>5</v>
      </c>
      <c r="CL40" s="35">
        <v>4</v>
      </c>
      <c r="CM40" s="35">
        <v>4</v>
      </c>
      <c r="CN40" s="35">
        <v>4</v>
      </c>
      <c r="CO40" s="35">
        <v>3</v>
      </c>
      <c r="CP40" s="35">
        <v>4</v>
      </c>
      <c r="CQ40" s="35">
        <v>3</v>
      </c>
      <c r="CR40" s="35">
        <v>5</v>
      </c>
      <c r="CS40" s="35">
        <v>0</v>
      </c>
      <c r="CT40" s="35">
        <v>5</v>
      </c>
      <c r="CU40" s="62">
        <v>5</v>
      </c>
      <c r="CV40" s="42">
        <f>CJ40*CJ$10+CK40*CK$10+CL40*CL$10+CM40*CM$10+CN40*CN$10+CO40*CO$10+CP40*CP$10+CQ40*CQ$10+CR40*CR$10+CS40*CS$10+CT40*CT$10+CU40*CU$10</f>
        <v>520</v>
      </c>
      <c r="CW40" s="34">
        <v>4</v>
      </c>
      <c r="CX40" s="35">
        <v>4</v>
      </c>
      <c r="CY40" s="35">
        <v>4</v>
      </c>
      <c r="CZ40" s="35">
        <v>5</v>
      </c>
      <c r="DA40" s="35">
        <v>3</v>
      </c>
      <c r="DB40" s="35">
        <v>4</v>
      </c>
      <c r="DC40" s="35">
        <v>3</v>
      </c>
      <c r="DD40" s="35">
        <v>0</v>
      </c>
      <c r="DE40" s="35">
        <v>0</v>
      </c>
      <c r="DF40" s="35">
        <v>0</v>
      </c>
      <c r="DG40" s="35">
        <v>5</v>
      </c>
      <c r="DH40" s="62">
        <v>5</v>
      </c>
      <c r="DI40" s="42">
        <f>CW40*CW$10+CX40*CX$10+CY40*CY$10+CZ40*CZ$10+DA40*DA$10+DB40*DB$10+DC40*DC$10+DD40*DD$10+DE40*DE$10+DG40*DG$10+DH40*DH$10+DF40*DF$10</f>
        <v>472</v>
      </c>
    </row>
    <row r="41" spans="1:113" ht="12.75" customHeight="1" thickBot="1" x14ac:dyDescent="0.25">
      <c r="A41" s="126"/>
      <c r="B41" s="131"/>
      <c r="C41" s="132"/>
      <c r="D41" s="132"/>
      <c r="E41" s="132"/>
      <c r="F41" s="133"/>
      <c r="G41" s="38">
        <v>3</v>
      </c>
      <c r="H41" s="39">
        <v>2</v>
      </c>
      <c r="I41" s="39">
        <v>3</v>
      </c>
      <c r="J41" s="39">
        <v>3</v>
      </c>
      <c r="K41" s="39">
        <v>3</v>
      </c>
      <c r="L41" s="39">
        <v>4</v>
      </c>
      <c r="M41" s="39">
        <v>3</v>
      </c>
      <c r="N41" s="39">
        <v>3</v>
      </c>
      <c r="O41" s="39">
        <v>4</v>
      </c>
      <c r="P41" s="39">
        <v>1</v>
      </c>
      <c r="Q41" s="40">
        <v>5</v>
      </c>
      <c r="R41" s="40">
        <v>5</v>
      </c>
      <c r="S41" s="42">
        <f>G41*G$10+H41*H$10+I41*I$10+J41*J$10+K41*K$10+L41*L$10+M41*M$10+N41*N$10+O41*O$10+P41*P$10+Q41*Q$10+R41*R$10</f>
        <v>424</v>
      </c>
      <c r="T41" s="38">
        <v>3</v>
      </c>
      <c r="U41" s="39">
        <v>3</v>
      </c>
      <c r="V41" s="39">
        <v>3</v>
      </c>
      <c r="W41" s="39">
        <v>4</v>
      </c>
      <c r="X41" s="39">
        <v>4</v>
      </c>
      <c r="Y41" s="39">
        <v>4</v>
      </c>
      <c r="Z41" s="39">
        <v>4</v>
      </c>
      <c r="AA41" s="39">
        <v>4</v>
      </c>
      <c r="AB41" s="39">
        <v>4</v>
      </c>
      <c r="AC41" s="39">
        <v>0</v>
      </c>
      <c r="AD41" s="40">
        <v>5</v>
      </c>
      <c r="AE41" s="40">
        <v>5</v>
      </c>
      <c r="AF41" s="42">
        <f>T41*T$10+U41*U$10+V41*V$10+W41*W$10+X41*X$10+Y41*Y$10+Z41*Z$10+AA41*AA$10+AB41*AB$10+AD41*AD$10+AE41*AE$10+AC41*AC$10</f>
        <v>489</v>
      </c>
      <c r="AH41" s="63">
        <v>4</v>
      </c>
      <c r="AI41" s="64">
        <v>4</v>
      </c>
      <c r="AJ41" s="64">
        <v>3</v>
      </c>
      <c r="AK41" s="64">
        <v>2</v>
      </c>
      <c r="AL41" s="64">
        <v>3</v>
      </c>
      <c r="AM41" s="64">
        <v>3</v>
      </c>
      <c r="AN41" s="64">
        <v>3</v>
      </c>
      <c r="AO41" s="64">
        <v>4</v>
      </c>
      <c r="AP41" s="64">
        <v>3</v>
      </c>
      <c r="AQ41" s="64">
        <v>0</v>
      </c>
      <c r="AR41" s="64">
        <v>5</v>
      </c>
      <c r="AS41" s="65">
        <v>5</v>
      </c>
      <c r="AT41" s="42">
        <f>AH41*AH$10+AI41*AI$10+AJ41*AJ$10+AK41*AK$10+AL41*AL$10+AM41*AM$10+AN41*AN$10+AO41*AO$10+AP41*AP$10+AQ41*AQ$10+AR41*AR$10+AS41*AS$10</f>
        <v>429</v>
      </c>
      <c r="AU41" s="63">
        <v>4</v>
      </c>
      <c r="AV41" s="64">
        <v>4</v>
      </c>
      <c r="AW41" s="64">
        <v>4</v>
      </c>
      <c r="AX41" s="64">
        <v>4</v>
      </c>
      <c r="AY41" s="64">
        <v>2</v>
      </c>
      <c r="AZ41" s="64">
        <v>2</v>
      </c>
      <c r="BA41" s="64">
        <v>2</v>
      </c>
      <c r="BB41" s="64">
        <v>0</v>
      </c>
      <c r="BC41" s="64">
        <v>0</v>
      </c>
      <c r="BD41" s="64">
        <v>0</v>
      </c>
      <c r="BE41" s="64">
        <v>5</v>
      </c>
      <c r="BF41" s="65">
        <v>5</v>
      </c>
      <c r="BG41" s="42">
        <f>AU41*AU$10+AV41*AV$10+AW41*AW$10+AX41*AX$10+AY41*AY$10+AZ41*AZ$10+BA41*BA$10+BB41*BB$10+BC41*BC$10+BE41*BE$10+BF41*BF$10+BD41*BD$10</f>
        <v>478</v>
      </c>
      <c r="BI41" s="63">
        <v>0</v>
      </c>
      <c r="BJ41" s="64">
        <v>0</v>
      </c>
      <c r="BK41" s="64">
        <v>0</v>
      </c>
      <c r="BL41" s="64">
        <v>0</v>
      </c>
      <c r="BM41" s="64">
        <v>0</v>
      </c>
      <c r="BN41" s="64">
        <v>0</v>
      </c>
      <c r="BO41" s="64">
        <v>0</v>
      </c>
      <c r="BP41" s="64">
        <v>0</v>
      </c>
      <c r="BQ41" s="64">
        <v>0</v>
      </c>
      <c r="BR41" s="64">
        <v>0</v>
      </c>
      <c r="BS41" s="64">
        <v>0</v>
      </c>
      <c r="BT41" s="65">
        <v>0</v>
      </c>
      <c r="BU41" s="42">
        <f>BI41*BI$10+BJ41*BJ$10+BK41*BK$10+BL41*BL$10+BM41*BM$10+BN41*BN$10+BO41*BO$10+BP41*BP$10+BQ41*BQ$10+BR41*BR$10+BS41*BS$10+BT41*BT$10</f>
        <v>0</v>
      </c>
      <c r="BV41" s="63">
        <v>0</v>
      </c>
      <c r="BW41" s="64">
        <v>0</v>
      </c>
      <c r="BX41" s="64">
        <v>0</v>
      </c>
      <c r="BY41" s="64">
        <v>0</v>
      </c>
      <c r="BZ41" s="64">
        <v>0</v>
      </c>
      <c r="CA41" s="64">
        <v>0</v>
      </c>
      <c r="CB41" s="64">
        <v>0</v>
      </c>
      <c r="CC41" s="64">
        <v>0</v>
      </c>
      <c r="CD41" s="64">
        <v>0</v>
      </c>
      <c r="CE41" s="64">
        <v>0</v>
      </c>
      <c r="CF41" s="64">
        <v>0</v>
      </c>
      <c r="CG41" s="65">
        <v>0</v>
      </c>
      <c r="CH41" s="42">
        <f>BV41*BV$10+BW41*BW$10+BX41*BX$10+BY41*BY$10+BZ41*BZ$10+CA41*CA$10+CB41*CB$10+CC41*CC$10+CD41*CD$10+CF41*CF$10+CG41*CG$10+CE41*CE$10</f>
        <v>0</v>
      </c>
      <c r="CJ41" s="63">
        <v>0</v>
      </c>
      <c r="CK41" s="64">
        <v>0</v>
      </c>
      <c r="CL41" s="64">
        <v>0</v>
      </c>
      <c r="CM41" s="64">
        <v>0</v>
      </c>
      <c r="CN41" s="64">
        <v>0</v>
      </c>
      <c r="CO41" s="64">
        <v>0</v>
      </c>
      <c r="CP41" s="64">
        <v>0</v>
      </c>
      <c r="CQ41" s="64">
        <v>0</v>
      </c>
      <c r="CR41" s="64">
        <v>0</v>
      </c>
      <c r="CS41" s="64">
        <v>0</v>
      </c>
      <c r="CT41" s="64">
        <v>0</v>
      </c>
      <c r="CU41" s="65">
        <v>0</v>
      </c>
      <c r="CV41" s="42">
        <f>CJ41*CJ$10+CK41*CK$10+CL41*CL$10+CM41*CM$10+CN41*CN$10+CO41*CO$10+CP41*CP$10+CQ41*CQ$10+CR41*CR$10+CS41*CS$10+CT41*CT$10+CU41*CU$10</f>
        <v>0</v>
      </c>
      <c r="CW41" s="63">
        <v>0</v>
      </c>
      <c r="CX41" s="64">
        <v>0</v>
      </c>
      <c r="CY41" s="64">
        <v>0</v>
      </c>
      <c r="CZ41" s="64">
        <v>0</v>
      </c>
      <c r="DA41" s="64">
        <v>0</v>
      </c>
      <c r="DB41" s="64">
        <v>0</v>
      </c>
      <c r="DC41" s="64">
        <v>0</v>
      </c>
      <c r="DD41" s="64">
        <v>0</v>
      </c>
      <c r="DE41" s="64">
        <v>0</v>
      </c>
      <c r="DF41" s="64">
        <v>0</v>
      </c>
      <c r="DG41" s="64">
        <v>0</v>
      </c>
      <c r="DH41" s="65">
        <v>0</v>
      </c>
      <c r="DI41" s="42">
        <f>CW41*CW$10+CX41*CX$10+CY41*CY$10+CZ41*CZ$10+DA41*DA$10+DB41*DB$10+DC41*DC$10+DD41*DD$10+DE41*DE$10+DG41*DG$10+DH41*DH$10+DF41*DF$10</f>
        <v>0</v>
      </c>
    </row>
    <row r="42" spans="1:113" ht="12.75" customHeight="1" thickBot="1" x14ac:dyDescent="0.25">
      <c r="A42" s="127"/>
      <c r="B42" s="41">
        <f>0.5*G42+0.5*T42</f>
        <v>889</v>
      </c>
      <c r="C42" s="57">
        <f>AH42*0.4+AU42*0.6</f>
        <v>966</v>
      </c>
      <c r="D42" s="66">
        <f>BI42+BV42</f>
        <v>0</v>
      </c>
      <c r="E42" s="72">
        <f>CJ42*0.4+CW42*0.6</f>
        <v>491.2</v>
      </c>
      <c r="F42" s="43"/>
      <c r="G42" s="104">
        <f>S40+S41</f>
        <v>838</v>
      </c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6"/>
      <c r="T42" s="104">
        <f>AF40+AF41</f>
        <v>940</v>
      </c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6"/>
      <c r="AH42" s="104">
        <f>AT40+AT41</f>
        <v>825</v>
      </c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6"/>
      <c r="AU42" s="104">
        <f>BG40+BG41</f>
        <v>1060</v>
      </c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6"/>
      <c r="BI42" s="104">
        <f>BU40+BU41</f>
        <v>0</v>
      </c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6"/>
      <c r="BV42" s="104">
        <f>CH40+CH41</f>
        <v>0</v>
      </c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6"/>
      <c r="CJ42" s="104">
        <f>CV40+CV41</f>
        <v>520</v>
      </c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6"/>
      <c r="CW42" s="104">
        <f>DI40+DI41</f>
        <v>472</v>
      </c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6"/>
    </row>
    <row r="43" spans="1:113" ht="12.75" customHeight="1" thickBot="1" x14ac:dyDescent="0.25">
      <c r="A43" s="125">
        <v>11</v>
      </c>
      <c r="B43" s="128" t="s">
        <v>78</v>
      </c>
      <c r="C43" s="129"/>
      <c r="D43" s="129"/>
      <c r="E43" s="129"/>
      <c r="F43" s="130"/>
      <c r="G43" s="34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6">
        <v>0</v>
      </c>
      <c r="R43" s="36">
        <v>0</v>
      </c>
      <c r="S43" s="42">
        <f>G43*G$10+H43*H$10+I43*I$10+J43*J$10+K43*K$10+L43*L$10+M43*M$10+N43*N$10+O43*O$10+P43*P$10+Q43*Q$10+R43*R$10</f>
        <v>0</v>
      </c>
      <c r="T43" s="34">
        <v>3</v>
      </c>
      <c r="U43" s="35">
        <v>1</v>
      </c>
      <c r="V43" s="35">
        <v>0</v>
      </c>
      <c r="W43" s="35">
        <v>0</v>
      </c>
      <c r="X43" s="35">
        <v>2</v>
      </c>
      <c r="Y43" s="35">
        <v>2</v>
      </c>
      <c r="Z43" s="35">
        <v>3</v>
      </c>
      <c r="AA43" s="35">
        <v>0</v>
      </c>
      <c r="AB43" s="35">
        <v>0</v>
      </c>
      <c r="AC43" s="35">
        <v>0</v>
      </c>
      <c r="AD43" s="36">
        <v>5</v>
      </c>
      <c r="AE43" s="36">
        <v>5</v>
      </c>
      <c r="AF43" s="42">
        <f>T43*T$10+U43*U$10+V43*V$10+W43*W$10+X43*X$10+Y43*Y$10+Z43*Z$10+AA43*AA$10+AB43*AB$10+AD43*AD$10+AE43*AE$10+AC43*AC$10</f>
        <v>169</v>
      </c>
      <c r="AH43" s="34">
        <v>5</v>
      </c>
      <c r="AI43" s="35">
        <v>4</v>
      </c>
      <c r="AJ43" s="35">
        <v>0</v>
      </c>
      <c r="AK43" s="35">
        <v>0</v>
      </c>
      <c r="AL43" s="35">
        <v>4</v>
      </c>
      <c r="AM43" s="35">
        <v>0</v>
      </c>
      <c r="AN43" s="35">
        <v>2</v>
      </c>
      <c r="AO43" s="35">
        <v>3</v>
      </c>
      <c r="AP43" s="35">
        <v>0</v>
      </c>
      <c r="AQ43" s="35">
        <v>0</v>
      </c>
      <c r="AR43" s="35">
        <v>5</v>
      </c>
      <c r="AS43" s="62">
        <v>5</v>
      </c>
      <c r="AT43" s="42">
        <f>AH43*AH$10+AI43*AI$10+AJ43*AJ$10+AK43*AK$10+AL43*AL$10+AM43*AM$10+AN43*AN$10+AO43*AO$10+AP43*AP$10+AQ43*AQ$10+AR43*AR$10+AS43*AS$10</f>
        <v>264</v>
      </c>
      <c r="AU43" s="34">
        <v>5</v>
      </c>
      <c r="AV43" s="35">
        <v>0</v>
      </c>
      <c r="AW43" s="35">
        <v>0</v>
      </c>
      <c r="AX43" s="35">
        <v>0</v>
      </c>
      <c r="AY43" s="35">
        <v>0</v>
      </c>
      <c r="AZ43" s="35">
        <v>0</v>
      </c>
      <c r="BA43" s="35">
        <v>0</v>
      </c>
      <c r="BB43" s="35">
        <v>0</v>
      </c>
      <c r="BC43" s="35">
        <v>0</v>
      </c>
      <c r="BD43" s="35">
        <v>0</v>
      </c>
      <c r="BE43" s="35">
        <v>5</v>
      </c>
      <c r="BF43" s="62">
        <v>5</v>
      </c>
      <c r="BG43" s="42">
        <f>AU43*AU$10+AV43*AV$10+AW43*AW$10+AX43*AX$10+AY43*AY$10+AZ43*AZ$10+BA43*BA$10+BB43*BB$10+BC43*BC$10+BE43*BE$10+BF43*BF$10+BD43*BD$10</f>
        <v>50</v>
      </c>
      <c r="BI43" s="34">
        <v>4</v>
      </c>
      <c r="BJ43" s="35">
        <v>4</v>
      </c>
      <c r="BK43" s="35">
        <v>3</v>
      </c>
      <c r="BL43" s="35">
        <v>1</v>
      </c>
      <c r="BM43" s="35">
        <v>0</v>
      </c>
      <c r="BN43" s="35">
        <v>0</v>
      </c>
      <c r="BO43" s="35">
        <v>3</v>
      </c>
      <c r="BP43" s="35">
        <v>3</v>
      </c>
      <c r="BQ43" s="35">
        <v>0</v>
      </c>
      <c r="BR43" s="35">
        <v>0</v>
      </c>
      <c r="BS43" s="35">
        <v>5</v>
      </c>
      <c r="BT43" s="62">
        <v>1</v>
      </c>
      <c r="BU43" s="42">
        <f>BI43*BI$10+BJ43*BJ$10+BK43*BK$10+BL43*BL$10+BM43*BM$10+BN43*BN$10+BO43*BO$10+BP43*BP$10+BQ43*BQ$10+BR43*BR$10+BS43*BS$10+BT43*BT$10</f>
        <v>279</v>
      </c>
      <c r="BV43" s="34">
        <v>0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0</v>
      </c>
      <c r="CC43" s="35">
        <v>0</v>
      </c>
      <c r="CD43" s="35">
        <v>0</v>
      </c>
      <c r="CE43" s="35">
        <v>0</v>
      </c>
      <c r="CF43" s="35">
        <v>5</v>
      </c>
      <c r="CG43" s="62">
        <v>5</v>
      </c>
      <c r="CH43" s="42">
        <f>BV43*BV$10+BW43*BW$10+BX43*BX$10+BY43*BY$10+BZ43*BZ$10+CA43*CA$10+CB43*CB$10+CC43*CC$10+CD43*CD$10+CF43*CF$10+CG43*CG$10+CE43*CE$10</f>
        <v>25</v>
      </c>
      <c r="CJ43" s="34">
        <v>2</v>
      </c>
      <c r="CK43" s="35">
        <v>3</v>
      </c>
      <c r="CL43" s="35">
        <v>1</v>
      </c>
      <c r="CM43" s="35">
        <v>1</v>
      </c>
      <c r="CN43" s="35">
        <v>3</v>
      </c>
      <c r="CO43" s="35">
        <v>2</v>
      </c>
      <c r="CP43" s="35">
        <v>0</v>
      </c>
      <c r="CQ43" s="35">
        <v>2</v>
      </c>
      <c r="CR43" s="35">
        <v>2</v>
      </c>
      <c r="CS43" s="35">
        <v>0</v>
      </c>
      <c r="CT43" s="35">
        <v>5</v>
      </c>
      <c r="CU43" s="62">
        <v>0</v>
      </c>
      <c r="CV43" s="42">
        <f>CJ43*CJ$10+CK43*CK$10+CL43*CL$10+CM43*CM$10+CN43*CN$10+CO43*CO$10+CP43*CP$10+CQ43*CQ$10+CR43*CR$10+CS43*CS$10+CT43*CT$10+CU43*CU$10</f>
        <v>235</v>
      </c>
      <c r="CW43" s="34">
        <v>3</v>
      </c>
      <c r="CX43" s="35">
        <v>0</v>
      </c>
      <c r="CY43" s="35">
        <v>0</v>
      </c>
      <c r="CZ43" s="35">
        <v>0</v>
      </c>
      <c r="DA43" s="35">
        <v>0</v>
      </c>
      <c r="DB43" s="35">
        <v>2</v>
      </c>
      <c r="DC43" s="35">
        <v>0</v>
      </c>
      <c r="DD43" s="35">
        <v>2</v>
      </c>
      <c r="DE43" s="35">
        <v>0</v>
      </c>
      <c r="DF43" s="35">
        <v>0</v>
      </c>
      <c r="DG43" s="35">
        <v>5</v>
      </c>
      <c r="DH43" s="62">
        <v>5</v>
      </c>
      <c r="DI43" s="42">
        <f>CW43*CW$10+CX43*CX$10+CY43*CY$10+CZ43*CZ$10+DA43*DA$10+DB43*DB$10+DC43*DC$10+DD43*DD$10+DE43*DE$10+DG43*DG$10+DH43*DH$10+DF43*DF$10</f>
        <v>122</v>
      </c>
    </row>
    <row r="44" spans="1:113" ht="12.75" customHeight="1" thickBot="1" x14ac:dyDescent="0.25">
      <c r="A44" s="126"/>
      <c r="B44" s="131"/>
      <c r="C44" s="132"/>
      <c r="D44" s="132"/>
      <c r="E44" s="132"/>
      <c r="F44" s="133"/>
      <c r="G44" s="38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40">
        <v>0</v>
      </c>
      <c r="R44" s="40">
        <v>0</v>
      </c>
      <c r="S44" s="42">
        <f>G44*G$10+H44*H$10+I44*I$10+J44*J$10+K44*K$10+L44*L$10+M44*M$10+N44*N$10+O44*O$10+P44*P$10+Q44*Q$10+R44*R$10</f>
        <v>0</v>
      </c>
      <c r="T44" s="38">
        <v>2</v>
      </c>
      <c r="U44" s="39">
        <v>0</v>
      </c>
      <c r="V44" s="39">
        <v>0</v>
      </c>
      <c r="W44" s="39">
        <v>0</v>
      </c>
      <c r="X44" s="39">
        <v>1</v>
      </c>
      <c r="Y44" s="39">
        <v>2</v>
      </c>
      <c r="Z44" s="39">
        <v>2</v>
      </c>
      <c r="AA44" s="39">
        <v>0</v>
      </c>
      <c r="AB44" s="39">
        <v>0</v>
      </c>
      <c r="AC44" s="39">
        <v>0</v>
      </c>
      <c r="AD44" s="40">
        <v>5</v>
      </c>
      <c r="AE44" s="40">
        <v>5</v>
      </c>
      <c r="AF44" s="42">
        <f>T44*T$10+U44*U$10+V44*V$10+W44*W$10+X44*X$10+Y44*Y$10+Z44*Z$10+AA44*AA$10+AB44*AB$10+AD44*AD$10+AE44*AE$10+AC44*AC$10</f>
        <v>116</v>
      </c>
      <c r="AH44" s="63">
        <v>5</v>
      </c>
      <c r="AI44" s="64">
        <v>4</v>
      </c>
      <c r="AJ44" s="64">
        <v>0</v>
      </c>
      <c r="AK44" s="64">
        <v>0</v>
      </c>
      <c r="AL44" s="64">
        <v>4</v>
      </c>
      <c r="AM44" s="64">
        <v>0</v>
      </c>
      <c r="AN44" s="64">
        <v>2</v>
      </c>
      <c r="AO44" s="64">
        <v>4</v>
      </c>
      <c r="AP44" s="64">
        <v>0</v>
      </c>
      <c r="AQ44" s="64">
        <v>0</v>
      </c>
      <c r="AR44" s="64">
        <v>5</v>
      </c>
      <c r="AS44" s="65">
        <v>5</v>
      </c>
      <c r="AT44" s="42">
        <f>AH44*AH$10+AI44*AI$10+AJ44*AJ$10+AK44*AK$10+AL44*AL$10+AM44*AM$10+AN44*AN$10+AO44*AO$10+AP44*AP$10+AQ44*AQ$10+AR44*AR$10+AS44*AS$10</f>
        <v>282</v>
      </c>
      <c r="AU44" s="63">
        <v>5</v>
      </c>
      <c r="AV44" s="64">
        <v>0</v>
      </c>
      <c r="AW44" s="64">
        <v>0</v>
      </c>
      <c r="AX44" s="64">
        <v>0</v>
      </c>
      <c r="AY44" s="64">
        <v>0</v>
      </c>
      <c r="AZ44" s="64">
        <v>0</v>
      </c>
      <c r="BA44" s="64">
        <v>0</v>
      </c>
      <c r="BB44" s="64">
        <v>0</v>
      </c>
      <c r="BC44" s="64">
        <v>0</v>
      </c>
      <c r="BD44" s="64">
        <v>0</v>
      </c>
      <c r="BE44" s="64">
        <v>5</v>
      </c>
      <c r="BF44" s="65">
        <v>5</v>
      </c>
      <c r="BG44" s="42">
        <f>AU44*AU$10+AV44*AV$10+AW44*AW$10+AX44*AX$10+AY44*AY$10+AZ44*AZ$10+BA44*BA$10+BB44*BB$10+BC44*BC$10+BE44*BE$10+BF44*BF$10+BD44*BD$10</f>
        <v>50</v>
      </c>
      <c r="BI44" s="63">
        <v>4</v>
      </c>
      <c r="BJ44" s="64">
        <v>2</v>
      </c>
      <c r="BK44" s="64">
        <v>3</v>
      </c>
      <c r="BL44" s="64">
        <v>1</v>
      </c>
      <c r="BM44" s="64">
        <v>0</v>
      </c>
      <c r="BN44" s="64">
        <v>0</v>
      </c>
      <c r="BO44" s="64">
        <v>2</v>
      </c>
      <c r="BP44" s="64">
        <v>2</v>
      </c>
      <c r="BQ44" s="64">
        <v>0</v>
      </c>
      <c r="BR44" s="64">
        <v>0</v>
      </c>
      <c r="BS44" s="64">
        <v>5</v>
      </c>
      <c r="BT44" s="65">
        <v>1</v>
      </c>
      <c r="BU44" s="42">
        <f>BI44*BI$10+BJ44*BJ$10+BK44*BK$10+BL44*BL$10+BM44*BM$10+BN44*BN$10+BO44*BO$10+BP44*BP$10+BQ44*BQ$10+BR44*BR$10+BS44*BS$10+BT44*BT$10</f>
        <v>211</v>
      </c>
      <c r="BV44" s="63">
        <v>0</v>
      </c>
      <c r="BW44" s="64">
        <v>0</v>
      </c>
      <c r="BX44" s="64">
        <v>0</v>
      </c>
      <c r="BY44" s="64">
        <v>0</v>
      </c>
      <c r="BZ44" s="64">
        <v>0</v>
      </c>
      <c r="CA44" s="64">
        <v>0</v>
      </c>
      <c r="CB44" s="64">
        <v>0</v>
      </c>
      <c r="CC44" s="64">
        <v>0</v>
      </c>
      <c r="CD44" s="64">
        <v>0</v>
      </c>
      <c r="CE44" s="64">
        <v>0</v>
      </c>
      <c r="CF44" s="64">
        <v>5</v>
      </c>
      <c r="CG44" s="65">
        <v>5</v>
      </c>
      <c r="CH44" s="42">
        <f>BV44*BV$10+BW44*BW$10+BX44*BX$10+BY44*BY$10+BZ44*BZ$10+CA44*CA$10+CB44*CB$10+CC44*CC$10+CD44*CD$10+CF44*CF$10+CG44*CG$10+CE44*CE$10</f>
        <v>25</v>
      </c>
      <c r="CJ44" s="63">
        <v>0</v>
      </c>
      <c r="CK44" s="64">
        <v>0</v>
      </c>
      <c r="CL44" s="64">
        <v>0</v>
      </c>
      <c r="CM44" s="64">
        <v>0</v>
      </c>
      <c r="CN44" s="64">
        <v>0</v>
      </c>
      <c r="CO44" s="64">
        <v>0</v>
      </c>
      <c r="CP44" s="64">
        <v>0</v>
      </c>
      <c r="CQ44" s="64">
        <v>0</v>
      </c>
      <c r="CR44" s="64">
        <v>0</v>
      </c>
      <c r="CS44" s="64">
        <v>0</v>
      </c>
      <c r="CT44" s="64">
        <v>0</v>
      </c>
      <c r="CU44" s="65">
        <v>0</v>
      </c>
      <c r="CV44" s="42">
        <f>CJ44*CJ$10+CK44*CK$10+CL44*CL$10+CM44*CM$10+CN44*CN$10+CO44*CO$10+CP44*CP$10+CQ44*CQ$10+CR44*CR$10+CS44*CS$10+CT44*CT$10+CU44*CU$10</f>
        <v>0</v>
      </c>
      <c r="CW44" s="63">
        <v>0</v>
      </c>
      <c r="CX44" s="64">
        <v>0</v>
      </c>
      <c r="CY44" s="64">
        <v>0</v>
      </c>
      <c r="CZ44" s="64">
        <v>0</v>
      </c>
      <c r="DA44" s="64">
        <v>0</v>
      </c>
      <c r="DB44" s="64">
        <v>0</v>
      </c>
      <c r="DC44" s="64">
        <v>0</v>
      </c>
      <c r="DD44" s="64">
        <v>0</v>
      </c>
      <c r="DE44" s="64">
        <v>0</v>
      </c>
      <c r="DF44" s="64">
        <v>0</v>
      </c>
      <c r="DG44" s="64">
        <v>0</v>
      </c>
      <c r="DH44" s="65">
        <v>0</v>
      </c>
      <c r="DI44" s="42">
        <f>CW44*CW$10+CX44*CX$10+CY44*CY$10+CZ44*CZ$10+DA44*DA$10+DB44*DB$10+DC44*DC$10+DD44*DD$10+DE44*DE$10+DG44*DG$10+DH44*DH$10+DF44*DF$10</f>
        <v>0</v>
      </c>
    </row>
    <row r="45" spans="1:113" ht="12.75" customHeight="1" thickBot="1" x14ac:dyDescent="0.25">
      <c r="A45" s="127"/>
      <c r="B45" s="41">
        <f>0.5*G45+0.5*T45</f>
        <v>142.5</v>
      </c>
      <c r="C45" s="57">
        <f>AH45*0.4+AU45*0.6</f>
        <v>278.39999999999998</v>
      </c>
      <c r="D45" s="66">
        <f>BI45+BV45</f>
        <v>540</v>
      </c>
      <c r="E45" s="72">
        <f>CJ45*0.4+CW45*0.6</f>
        <v>167.2</v>
      </c>
      <c r="F45" s="43"/>
      <c r="G45" s="104">
        <f>S43+S44</f>
        <v>0</v>
      </c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6"/>
      <c r="T45" s="104">
        <f>AF43+AF44</f>
        <v>285</v>
      </c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6"/>
      <c r="AH45" s="104">
        <f>AT43+AT44</f>
        <v>546</v>
      </c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6"/>
      <c r="AU45" s="104">
        <f>BG43+BG44</f>
        <v>100</v>
      </c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6"/>
      <c r="BI45" s="104">
        <f>BU43+BU44</f>
        <v>490</v>
      </c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6"/>
      <c r="BV45" s="104">
        <f>CH43+CH44</f>
        <v>50</v>
      </c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6"/>
      <c r="CJ45" s="104">
        <f>CV43+CV44</f>
        <v>235</v>
      </c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6"/>
      <c r="CW45" s="104">
        <f>DI43+DI44</f>
        <v>122</v>
      </c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6"/>
    </row>
    <row r="46" spans="1:113" ht="12.75" customHeight="1" thickBot="1" x14ac:dyDescent="0.25">
      <c r="A46" s="125">
        <v>11</v>
      </c>
      <c r="B46" s="128" t="s">
        <v>107</v>
      </c>
      <c r="C46" s="129"/>
      <c r="D46" s="129"/>
      <c r="E46" s="129"/>
      <c r="F46" s="130"/>
      <c r="G46" s="34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6">
        <v>0</v>
      </c>
      <c r="R46" s="36">
        <v>0</v>
      </c>
      <c r="S46" s="42">
        <f>G46*G$10+H46*H$10+I46*I$10+J46*J$10+K46*K$10+L46*L$10+M46*M$10+N46*N$10+O46*O$10+P46*P$10+Q46*Q$10+R46*R$10</f>
        <v>0</v>
      </c>
      <c r="T46" s="34">
        <v>3</v>
      </c>
      <c r="U46" s="35">
        <v>1</v>
      </c>
      <c r="V46" s="35">
        <v>0</v>
      </c>
      <c r="W46" s="35">
        <v>0</v>
      </c>
      <c r="X46" s="35">
        <v>2</v>
      </c>
      <c r="Y46" s="35">
        <v>2</v>
      </c>
      <c r="Z46" s="35">
        <v>3</v>
      </c>
      <c r="AA46" s="35">
        <v>0</v>
      </c>
      <c r="AB46" s="35">
        <v>0</v>
      </c>
      <c r="AC46" s="35">
        <v>0</v>
      </c>
      <c r="AD46" s="36">
        <v>5</v>
      </c>
      <c r="AE46" s="36">
        <v>5</v>
      </c>
      <c r="AF46" s="42">
        <f>T46*T$10+U46*U$10+V46*V$10+W46*W$10+X46*X$10+Y46*Y$10+Z46*Z$10+AA46*AA$10+AB46*AB$10+AD46*AD$10+AE46*AE$10+AC46*AC$10</f>
        <v>169</v>
      </c>
      <c r="AH46" s="34">
        <v>5</v>
      </c>
      <c r="AI46" s="35">
        <v>4</v>
      </c>
      <c r="AJ46" s="35">
        <v>0</v>
      </c>
      <c r="AK46" s="35">
        <v>0</v>
      </c>
      <c r="AL46" s="35">
        <v>4</v>
      </c>
      <c r="AM46" s="35">
        <v>0</v>
      </c>
      <c r="AN46" s="35">
        <v>2</v>
      </c>
      <c r="AO46" s="35">
        <v>3</v>
      </c>
      <c r="AP46" s="35">
        <v>0</v>
      </c>
      <c r="AQ46" s="35">
        <v>0</v>
      </c>
      <c r="AR46" s="35">
        <v>5</v>
      </c>
      <c r="AS46" s="62">
        <v>5</v>
      </c>
      <c r="AT46" s="42">
        <f>AH46*AH$10+AI46*AI$10+AJ46*AJ$10+AK46*AK$10+AL46*AL$10+AM46*AM$10+AN46*AN$10+AO46*AO$10+AP46*AP$10+AQ46*AQ$10+AR46*AR$10+AS46*AS$10</f>
        <v>264</v>
      </c>
      <c r="AU46" s="34">
        <v>5</v>
      </c>
      <c r="AV46" s="35">
        <v>0</v>
      </c>
      <c r="AW46" s="35">
        <v>0</v>
      </c>
      <c r="AX46" s="35">
        <v>0</v>
      </c>
      <c r="AY46" s="35">
        <v>0</v>
      </c>
      <c r="AZ46" s="35">
        <v>0</v>
      </c>
      <c r="BA46" s="35">
        <v>0</v>
      </c>
      <c r="BB46" s="35">
        <v>0</v>
      </c>
      <c r="BC46" s="35">
        <v>0</v>
      </c>
      <c r="BD46" s="35">
        <v>0</v>
      </c>
      <c r="BE46" s="35">
        <v>5</v>
      </c>
      <c r="BF46" s="62">
        <v>5</v>
      </c>
      <c r="BG46" s="42">
        <f>AU46*AU$10+AV46*AV$10+AW46*AW$10+AX46*AX$10+AY46*AY$10+AZ46*AZ$10+BA46*BA$10+BB46*BB$10+BC46*BC$10+BE46*BE$10+BF46*BF$10+BD46*BD$10</f>
        <v>50</v>
      </c>
      <c r="BI46" s="34">
        <v>5</v>
      </c>
      <c r="BJ46" s="35">
        <v>4</v>
      </c>
      <c r="BK46" s="35">
        <v>5</v>
      </c>
      <c r="BL46" s="35">
        <v>5</v>
      </c>
      <c r="BM46" s="35">
        <v>5</v>
      </c>
      <c r="BN46" s="35">
        <v>4</v>
      </c>
      <c r="BO46" s="35">
        <v>5</v>
      </c>
      <c r="BP46" s="35">
        <v>5</v>
      </c>
      <c r="BQ46" s="35">
        <v>5</v>
      </c>
      <c r="BR46" s="35">
        <v>4</v>
      </c>
      <c r="BS46" s="35">
        <v>5</v>
      </c>
      <c r="BT46" s="62">
        <v>4</v>
      </c>
      <c r="BU46" s="42">
        <f>BI46*BI$10+BJ46*BJ$10+BK46*BK$10+BL46*BL$10+BM46*BM$10+BN46*BN$10+BO46*BO$10+BP46*BP$10+BQ46*BQ$10+BR46*BR$10+BS46*BS$10+BT46*BT$10</f>
        <v>672</v>
      </c>
      <c r="BV46" s="34">
        <v>2</v>
      </c>
      <c r="BW46" s="35">
        <v>4</v>
      </c>
      <c r="BX46" s="35">
        <v>4</v>
      </c>
      <c r="BY46" s="35">
        <v>4</v>
      </c>
      <c r="BZ46" s="35">
        <v>4</v>
      </c>
      <c r="CA46" s="35">
        <v>5</v>
      </c>
      <c r="CB46" s="35">
        <v>3</v>
      </c>
      <c r="CC46" s="35">
        <v>3</v>
      </c>
      <c r="CD46" s="35">
        <v>0</v>
      </c>
      <c r="CE46" s="35">
        <v>5</v>
      </c>
      <c r="CF46" s="35">
        <v>5</v>
      </c>
      <c r="CG46" s="62">
        <v>5</v>
      </c>
      <c r="CH46" s="42">
        <f>BV46*BV$10+BW46*BW$10+BX46*BX$10+BY46*BY$10+BZ46*BZ$10+CA46*CA$10+CB46*CB$10+CC46*CC$10+CD46*CD$10+CF46*CF$10+CG46*CG$10+CE46*CE$10</f>
        <v>665</v>
      </c>
      <c r="CJ46" s="34">
        <v>5</v>
      </c>
      <c r="CK46" s="35">
        <v>5</v>
      </c>
      <c r="CL46" s="35">
        <v>6</v>
      </c>
      <c r="CM46" s="35">
        <v>6</v>
      </c>
      <c r="CN46" s="35">
        <v>6</v>
      </c>
      <c r="CO46" s="35">
        <v>5</v>
      </c>
      <c r="CP46" s="35">
        <v>5</v>
      </c>
      <c r="CQ46" s="35">
        <v>5</v>
      </c>
      <c r="CR46" s="35">
        <v>6</v>
      </c>
      <c r="CS46" s="35">
        <v>4</v>
      </c>
      <c r="CT46" s="35">
        <v>5</v>
      </c>
      <c r="CU46" s="62">
        <v>5</v>
      </c>
      <c r="CV46" s="42">
        <f>CJ46*CJ$10+CK46*CK$10+CL46*CL$10+CM46*CM$10+CN46*CN$10+CO46*CO$10+CP46*CP$10+CQ46*CQ$10+CR46*CR$10+CS46*CS$10+CT46*CT$10+CU46*CU$10</f>
        <v>756</v>
      </c>
      <c r="CW46" s="34">
        <v>5</v>
      </c>
      <c r="CX46" s="35">
        <v>4</v>
      </c>
      <c r="CY46" s="35">
        <v>3</v>
      </c>
      <c r="CZ46" s="35">
        <v>4</v>
      </c>
      <c r="DA46" s="35">
        <v>5</v>
      </c>
      <c r="DB46" s="35">
        <v>5</v>
      </c>
      <c r="DC46" s="35">
        <v>2</v>
      </c>
      <c r="DD46" s="35">
        <v>3</v>
      </c>
      <c r="DE46" s="35">
        <v>3</v>
      </c>
      <c r="DF46" s="35">
        <v>4</v>
      </c>
      <c r="DG46" s="35">
        <v>5</v>
      </c>
      <c r="DH46" s="62">
        <v>5</v>
      </c>
      <c r="DI46" s="42">
        <f>CW46*CW$10+CX46*CX$10+CY46*CY$10+CZ46*CZ$10+DA46*DA$10+DB46*DB$10+DC46*DC$10+DD46*DD$10+DE46*DE$10+DG46*DG$10+DH46*DH$10+DF46*DF$10</f>
        <v>663</v>
      </c>
    </row>
    <row r="47" spans="1:113" ht="12.75" customHeight="1" thickBot="1" x14ac:dyDescent="0.25">
      <c r="A47" s="126"/>
      <c r="B47" s="131"/>
      <c r="C47" s="132"/>
      <c r="D47" s="132"/>
      <c r="E47" s="132"/>
      <c r="F47" s="133"/>
      <c r="G47" s="38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40">
        <v>0</v>
      </c>
      <c r="R47" s="40">
        <v>0</v>
      </c>
      <c r="S47" s="42">
        <f>G47*G$10+H47*H$10+I47*I$10+J47*J$10+K47*K$10+L47*L$10+M47*M$10+N47*N$10+O47*O$10+P47*P$10+Q47*Q$10+R47*R$10</f>
        <v>0</v>
      </c>
      <c r="T47" s="38">
        <v>2</v>
      </c>
      <c r="U47" s="39">
        <v>0</v>
      </c>
      <c r="V47" s="39">
        <v>0</v>
      </c>
      <c r="W47" s="39">
        <v>0</v>
      </c>
      <c r="X47" s="39">
        <v>1</v>
      </c>
      <c r="Y47" s="39">
        <v>2</v>
      </c>
      <c r="Z47" s="39">
        <v>2</v>
      </c>
      <c r="AA47" s="39">
        <v>0</v>
      </c>
      <c r="AB47" s="39">
        <v>0</v>
      </c>
      <c r="AC47" s="39">
        <v>0</v>
      </c>
      <c r="AD47" s="40">
        <v>5</v>
      </c>
      <c r="AE47" s="40">
        <v>5</v>
      </c>
      <c r="AF47" s="42">
        <f>T47*T$10+U47*U$10+V47*V$10+W47*W$10+X47*X$10+Y47*Y$10+Z47*Z$10+AA47*AA$10+AB47*AB$10+AD47*AD$10+AE47*AE$10+AC47*AC$10</f>
        <v>116</v>
      </c>
      <c r="AH47" s="63">
        <v>5</v>
      </c>
      <c r="AI47" s="64">
        <v>4</v>
      </c>
      <c r="AJ47" s="64">
        <v>0</v>
      </c>
      <c r="AK47" s="64">
        <v>0</v>
      </c>
      <c r="AL47" s="64">
        <v>4</v>
      </c>
      <c r="AM47" s="64">
        <v>0</v>
      </c>
      <c r="AN47" s="64">
        <v>2</v>
      </c>
      <c r="AO47" s="64">
        <v>4</v>
      </c>
      <c r="AP47" s="64">
        <v>0</v>
      </c>
      <c r="AQ47" s="64">
        <v>0</v>
      </c>
      <c r="AR47" s="64">
        <v>5</v>
      </c>
      <c r="AS47" s="65">
        <v>5</v>
      </c>
      <c r="AT47" s="42">
        <f>AH47*AH$10+AI47*AI$10+AJ47*AJ$10+AK47*AK$10+AL47*AL$10+AM47*AM$10+AN47*AN$10+AO47*AO$10+AP47*AP$10+AQ47*AQ$10+AR47*AR$10+AS47*AS$10</f>
        <v>282</v>
      </c>
      <c r="AU47" s="63">
        <v>5</v>
      </c>
      <c r="AV47" s="64">
        <v>0</v>
      </c>
      <c r="AW47" s="64">
        <v>0</v>
      </c>
      <c r="AX47" s="64">
        <v>0</v>
      </c>
      <c r="AY47" s="64">
        <v>0</v>
      </c>
      <c r="AZ47" s="64">
        <v>0</v>
      </c>
      <c r="BA47" s="64">
        <v>0</v>
      </c>
      <c r="BB47" s="64">
        <v>0</v>
      </c>
      <c r="BC47" s="64">
        <v>0</v>
      </c>
      <c r="BD47" s="64">
        <v>0</v>
      </c>
      <c r="BE47" s="64">
        <v>5</v>
      </c>
      <c r="BF47" s="65">
        <v>5</v>
      </c>
      <c r="BG47" s="42">
        <f>AU47*AU$10+AV47*AV$10+AW47*AW$10+AX47*AX$10+AY47*AY$10+AZ47*AZ$10+BA47*BA$10+BB47*BB$10+BC47*BC$10+BE47*BE$10+BF47*BF$10+BD47*BD$10</f>
        <v>50</v>
      </c>
      <c r="BI47" s="63">
        <v>5</v>
      </c>
      <c r="BJ47" s="64">
        <v>4</v>
      </c>
      <c r="BK47" s="64">
        <v>4</v>
      </c>
      <c r="BL47" s="64">
        <v>5</v>
      </c>
      <c r="BM47" s="64">
        <v>4</v>
      </c>
      <c r="BN47" s="64">
        <v>4</v>
      </c>
      <c r="BO47" s="64">
        <v>5</v>
      </c>
      <c r="BP47" s="64">
        <v>5</v>
      </c>
      <c r="BQ47" s="64">
        <v>5</v>
      </c>
      <c r="BR47" s="64">
        <v>4</v>
      </c>
      <c r="BS47" s="64">
        <v>5</v>
      </c>
      <c r="BT47" s="65">
        <v>5</v>
      </c>
      <c r="BU47" s="42">
        <f>BI47*BI$10+BJ47*BJ$10+BK47*BK$10+BL47*BL$10+BM47*BM$10+BN47*BN$10+BO47*BO$10+BP47*BP$10+BQ47*BQ$10+BR47*BR$10+BS47*BS$10+BT47*BT$10</f>
        <v>651</v>
      </c>
      <c r="BV47" s="63">
        <v>2</v>
      </c>
      <c r="BW47" s="64">
        <v>4</v>
      </c>
      <c r="BX47" s="64">
        <v>4</v>
      </c>
      <c r="BY47" s="64">
        <v>4</v>
      </c>
      <c r="BZ47" s="64">
        <v>4</v>
      </c>
      <c r="CA47" s="64">
        <v>5</v>
      </c>
      <c r="CB47" s="64">
        <v>4</v>
      </c>
      <c r="CC47" s="64">
        <v>3</v>
      </c>
      <c r="CD47" s="64">
        <v>0</v>
      </c>
      <c r="CE47" s="64">
        <v>5</v>
      </c>
      <c r="CF47" s="64">
        <v>5</v>
      </c>
      <c r="CG47" s="65">
        <v>5</v>
      </c>
      <c r="CH47" s="42">
        <f>BV47*BV$10+BW47*BW$10+BX47*BX$10+BY47*BY$10+BZ47*BZ$10+CA47*CA$10+CB47*CB$10+CC47*CC$10+CD47*CD$10+CF47*CF$10+CG47*CG$10+CE47*CE$10</f>
        <v>700</v>
      </c>
      <c r="CJ47" s="63">
        <v>0</v>
      </c>
      <c r="CK47" s="64">
        <v>0</v>
      </c>
      <c r="CL47" s="64">
        <v>0</v>
      </c>
      <c r="CM47" s="64">
        <v>0</v>
      </c>
      <c r="CN47" s="64">
        <v>0</v>
      </c>
      <c r="CO47" s="64">
        <v>0</v>
      </c>
      <c r="CP47" s="64">
        <v>0</v>
      </c>
      <c r="CQ47" s="64">
        <v>0</v>
      </c>
      <c r="CR47" s="64">
        <v>0</v>
      </c>
      <c r="CS47" s="64">
        <v>0</v>
      </c>
      <c r="CT47" s="64">
        <v>0</v>
      </c>
      <c r="CU47" s="65">
        <v>0</v>
      </c>
      <c r="CV47" s="42">
        <f>CJ47*CJ$10+CK47*CK$10+CL47*CL$10+CM47*CM$10+CN47*CN$10+CO47*CO$10+CP47*CP$10+CQ47*CQ$10+CR47*CR$10+CS47*CS$10+CT47*CT$10+CU47*CU$10</f>
        <v>0</v>
      </c>
      <c r="CW47" s="63">
        <v>0</v>
      </c>
      <c r="CX47" s="64">
        <v>0</v>
      </c>
      <c r="CY47" s="64">
        <v>0</v>
      </c>
      <c r="CZ47" s="64">
        <v>0</v>
      </c>
      <c r="DA47" s="64">
        <v>0</v>
      </c>
      <c r="DB47" s="64">
        <v>0</v>
      </c>
      <c r="DC47" s="64">
        <v>0</v>
      </c>
      <c r="DD47" s="64">
        <v>0</v>
      </c>
      <c r="DE47" s="64">
        <v>0</v>
      </c>
      <c r="DF47" s="64">
        <v>0</v>
      </c>
      <c r="DG47" s="64">
        <v>0</v>
      </c>
      <c r="DH47" s="65">
        <v>0</v>
      </c>
      <c r="DI47" s="42">
        <f>CW47*CW$10+CX47*CX$10+CY47*CY$10+CZ47*CZ$10+DA47*DA$10+DB47*DB$10+DC47*DC$10+DD47*DD$10+DE47*DE$10+DG47*DG$10+DH47*DH$10+DF47*DF$10</f>
        <v>0</v>
      </c>
    </row>
    <row r="48" spans="1:113" ht="12.75" customHeight="1" thickBot="1" x14ac:dyDescent="0.25">
      <c r="A48" s="127"/>
      <c r="B48" s="41">
        <f>0.5*G48+0.5*T48</f>
        <v>142.5</v>
      </c>
      <c r="C48" s="57">
        <f>AH48*0.4+AU48*0.6</f>
        <v>278.39999999999998</v>
      </c>
      <c r="D48" s="66">
        <f>BI48+BV48</f>
        <v>2688</v>
      </c>
      <c r="E48" s="72">
        <f>CJ48*0.4+CW48*0.6</f>
        <v>700.2</v>
      </c>
      <c r="F48" s="43"/>
      <c r="G48" s="104">
        <f>S46+S47</f>
        <v>0</v>
      </c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6"/>
      <c r="T48" s="104">
        <f>AF46+AF47</f>
        <v>285</v>
      </c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6"/>
      <c r="AH48" s="104">
        <f>AT46+AT47</f>
        <v>546</v>
      </c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6"/>
      <c r="AU48" s="104">
        <f>BG46+BG47</f>
        <v>100</v>
      </c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6"/>
      <c r="BI48" s="104">
        <f>BU46+BU47</f>
        <v>1323</v>
      </c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6"/>
      <c r="BV48" s="104">
        <f>CH46+CH47</f>
        <v>1365</v>
      </c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6"/>
      <c r="CJ48" s="104">
        <f>CV46+CV47</f>
        <v>756</v>
      </c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6"/>
      <c r="CW48" s="104">
        <f>DI46+DI47</f>
        <v>663</v>
      </c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6"/>
    </row>
    <row r="49" spans="1:113" ht="12.75" customHeight="1" thickBot="1" x14ac:dyDescent="0.25">
      <c r="A49" s="125">
        <v>11</v>
      </c>
      <c r="B49" s="128" t="s">
        <v>108</v>
      </c>
      <c r="C49" s="129"/>
      <c r="D49" s="129"/>
      <c r="E49" s="129"/>
      <c r="F49" s="130"/>
      <c r="G49" s="34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6">
        <v>0</v>
      </c>
      <c r="R49" s="36">
        <v>0</v>
      </c>
      <c r="S49" s="42">
        <f>G49*G$10+H49*H$10+I49*I$10+J49*J$10+K49*K$10+L49*L$10+M49*M$10+N49*N$10+O49*O$10+P49*P$10+Q49*Q$10+R49*R$10</f>
        <v>0</v>
      </c>
      <c r="T49" s="34">
        <v>3</v>
      </c>
      <c r="U49" s="35">
        <v>1</v>
      </c>
      <c r="V49" s="35">
        <v>0</v>
      </c>
      <c r="W49" s="35">
        <v>0</v>
      </c>
      <c r="X49" s="35">
        <v>2</v>
      </c>
      <c r="Y49" s="35">
        <v>2</v>
      </c>
      <c r="Z49" s="35">
        <v>3</v>
      </c>
      <c r="AA49" s="35">
        <v>0</v>
      </c>
      <c r="AB49" s="35">
        <v>0</v>
      </c>
      <c r="AC49" s="35">
        <v>0</v>
      </c>
      <c r="AD49" s="36">
        <v>5</v>
      </c>
      <c r="AE49" s="36">
        <v>5</v>
      </c>
      <c r="AF49" s="42">
        <f>T49*T$10+U49*U$10+V49*V$10+W49*W$10+X49*X$10+Y49*Y$10+Z49*Z$10+AA49*AA$10+AB49*AB$10+AD49*AD$10+AE49*AE$10+AC49*AC$10</f>
        <v>169</v>
      </c>
      <c r="AH49" s="34">
        <v>5</v>
      </c>
      <c r="AI49" s="35">
        <v>4</v>
      </c>
      <c r="AJ49" s="35">
        <v>0</v>
      </c>
      <c r="AK49" s="35">
        <v>0</v>
      </c>
      <c r="AL49" s="35">
        <v>4</v>
      </c>
      <c r="AM49" s="35">
        <v>0</v>
      </c>
      <c r="AN49" s="35">
        <v>2</v>
      </c>
      <c r="AO49" s="35">
        <v>3</v>
      </c>
      <c r="AP49" s="35">
        <v>0</v>
      </c>
      <c r="AQ49" s="35">
        <v>0</v>
      </c>
      <c r="AR49" s="35">
        <v>5</v>
      </c>
      <c r="AS49" s="62">
        <v>5</v>
      </c>
      <c r="AT49" s="42">
        <f>AH49*AH$10+AI49*AI$10+AJ49*AJ$10+AK49*AK$10+AL49*AL$10+AM49*AM$10+AN49*AN$10+AO49*AO$10+AP49*AP$10+AQ49*AQ$10+AR49*AR$10+AS49*AS$10</f>
        <v>264</v>
      </c>
      <c r="AU49" s="34">
        <v>5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5</v>
      </c>
      <c r="BF49" s="62">
        <v>5</v>
      </c>
      <c r="BG49" s="42">
        <f>AU49*AU$10+AV49*AV$10+AW49*AW$10+AX49*AX$10+AY49*AY$10+AZ49*AZ$10+BA49*BA$10+BB49*BB$10+BC49*BC$10+BE49*BE$10+BF49*BF$10+BD49*BD$10</f>
        <v>50</v>
      </c>
      <c r="BI49" s="34">
        <v>4</v>
      </c>
      <c r="BJ49" s="35">
        <v>3</v>
      </c>
      <c r="BK49" s="35">
        <v>3</v>
      </c>
      <c r="BL49" s="35">
        <v>2</v>
      </c>
      <c r="BM49" s="35">
        <v>2</v>
      </c>
      <c r="BN49" s="35">
        <v>0</v>
      </c>
      <c r="BO49" s="35">
        <v>3</v>
      </c>
      <c r="BP49" s="35">
        <v>4</v>
      </c>
      <c r="BQ49" s="35">
        <v>5</v>
      </c>
      <c r="BR49" s="35">
        <v>3</v>
      </c>
      <c r="BS49" s="35">
        <v>5</v>
      </c>
      <c r="BT49" s="62">
        <v>5</v>
      </c>
      <c r="BU49" s="42">
        <f>BI49*BI$10+BJ49*BJ$10+BK49*BK$10+BL49*BL$10+BM49*BM$10+BN49*BN$10+BO49*BO$10+BP49*BP$10+BQ49*BQ$10+BR49*BR$10+BS49*BS$10+BT49*BT$10</f>
        <v>410</v>
      </c>
      <c r="BV49" s="34">
        <v>6</v>
      </c>
      <c r="BW49" s="35">
        <v>4</v>
      </c>
      <c r="BX49" s="35">
        <v>5</v>
      </c>
      <c r="BY49" s="35">
        <v>5</v>
      </c>
      <c r="BZ49" s="35">
        <v>0</v>
      </c>
      <c r="CA49" s="35">
        <v>0</v>
      </c>
      <c r="CB49" s="35">
        <v>0</v>
      </c>
      <c r="CC49" s="35">
        <v>3</v>
      </c>
      <c r="CD49" s="35">
        <v>0</v>
      </c>
      <c r="CE49" s="35">
        <v>0</v>
      </c>
      <c r="CF49" s="35">
        <v>0</v>
      </c>
      <c r="CG49" s="62">
        <v>5</v>
      </c>
      <c r="CH49" s="42">
        <f>BV49*BV$10+BW49*BW$10+BX49*BX$10+BY49*BY$10+BZ49*BZ$10+CA49*CA$10+CB49*CB$10+CC49*CC$10+CD49*CD$10+CF49*CF$10+CG49*CG$10+CE49*CE$10</f>
        <v>434</v>
      </c>
      <c r="CJ49" s="34">
        <v>3</v>
      </c>
      <c r="CK49" s="35">
        <v>3</v>
      </c>
      <c r="CL49" s="35">
        <v>4</v>
      </c>
      <c r="CM49" s="35">
        <v>3</v>
      </c>
      <c r="CN49" s="35">
        <v>4</v>
      </c>
      <c r="CO49" s="35">
        <v>4</v>
      </c>
      <c r="CP49" s="35">
        <v>3</v>
      </c>
      <c r="CQ49" s="35">
        <v>2</v>
      </c>
      <c r="CR49" s="35">
        <v>4</v>
      </c>
      <c r="CS49" s="35">
        <v>4</v>
      </c>
      <c r="CT49" s="35">
        <v>5</v>
      </c>
      <c r="CU49" s="62">
        <v>5</v>
      </c>
      <c r="CV49" s="42">
        <f>CJ49*CJ$10+CK49*CK$10+CL49*CL$10+CM49*CM$10+CN49*CN$10+CO49*CO$10+CP49*CP$10+CQ49*CQ$10+CR49*CR$10+CS49*CS$10+CT49*CT$10+CU49*CU$10</f>
        <v>484</v>
      </c>
      <c r="CW49" s="34">
        <v>5</v>
      </c>
      <c r="CX49" s="35">
        <v>5</v>
      </c>
      <c r="CY49" s="35">
        <v>4</v>
      </c>
      <c r="CZ49" s="35">
        <v>6</v>
      </c>
      <c r="DA49" s="35">
        <v>2</v>
      </c>
      <c r="DB49" s="35">
        <v>4</v>
      </c>
      <c r="DC49" s="35">
        <v>4</v>
      </c>
      <c r="DD49" s="35">
        <v>4</v>
      </c>
      <c r="DE49" s="35">
        <v>4</v>
      </c>
      <c r="DF49" s="35">
        <v>3</v>
      </c>
      <c r="DG49" s="35">
        <v>5</v>
      </c>
      <c r="DH49" s="62">
        <v>5</v>
      </c>
      <c r="DI49" s="42">
        <f>CW49*CW$10+CX49*CX$10+CY49*CY$10+CZ49*CZ$10+DA49*DA$10+DB49*DB$10+DC49*DC$10+DD49*DD$10+DE49*DE$10+DG49*DG$10+DH49*DH$10+DF49*DF$10</f>
        <v>755</v>
      </c>
    </row>
    <row r="50" spans="1:113" ht="12.75" customHeight="1" thickBot="1" x14ac:dyDescent="0.25">
      <c r="A50" s="126"/>
      <c r="B50" s="131"/>
      <c r="C50" s="132"/>
      <c r="D50" s="132"/>
      <c r="E50" s="132"/>
      <c r="F50" s="133"/>
      <c r="G50" s="38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40">
        <v>0</v>
      </c>
      <c r="R50" s="40">
        <v>0</v>
      </c>
      <c r="S50" s="42">
        <f>G50*G$10+H50*H$10+I50*I$10+J50*J$10+K50*K$10+L50*L$10+M50*M$10+N50*N$10+O50*O$10+P50*P$10+Q50*Q$10+R50*R$10</f>
        <v>0</v>
      </c>
      <c r="T50" s="38">
        <v>2</v>
      </c>
      <c r="U50" s="39">
        <v>0</v>
      </c>
      <c r="V50" s="39">
        <v>0</v>
      </c>
      <c r="W50" s="39">
        <v>0</v>
      </c>
      <c r="X50" s="39">
        <v>1</v>
      </c>
      <c r="Y50" s="39">
        <v>2</v>
      </c>
      <c r="Z50" s="39">
        <v>2</v>
      </c>
      <c r="AA50" s="39">
        <v>0</v>
      </c>
      <c r="AB50" s="39">
        <v>0</v>
      </c>
      <c r="AC50" s="39">
        <v>0</v>
      </c>
      <c r="AD50" s="40">
        <v>5</v>
      </c>
      <c r="AE50" s="40">
        <v>5</v>
      </c>
      <c r="AF50" s="42">
        <f>T50*T$10+U50*U$10+V50*V$10+W50*W$10+X50*X$10+Y50*Y$10+Z50*Z$10+AA50*AA$10+AB50*AB$10+AD50*AD$10+AE50*AE$10+AC50*AC$10</f>
        <v>116</v>
      </c>
      <c r="AH50" s="63">
        <v>5</v>
      </c>
      <c r="AI50" s="64">
        <v>4</v>
      </c>
      <c r="AJ50" s="64">
        <v>0</v>
      </c>
      <c r="AK50" s="64">
        <v>0</v>
      </c>
      <c r="AL50" s="64">
        <v>4</v>
      </c>
      <c r="AM50" s="64">
        <v>0</v>
      </c>
      <c r="AN50" s="64">
        <v>2</v>
      </c>
      <c r="AO50" s="64">
        <v>4</v>
      </c>
      <c r="AP50" s="64">
        <v>0</v>
      </c>
      <c r="AQ50" s="64">
        <v>0</v>
      </c>
      <c r="AR50" s="64">
        <v>5</v>
      </c>
      <c r="AS50" s="65">
        <v>5</v>
      </c>
      <c r="AT50" s="42">
        <f>AH50*AH$10+AI50*AI$10+AJ50*AJ$10+AK50*AK$10+AL50*AL$10+AM50*AM$10+AN50*AN$10+AO50*AO$10+AP50*AP$10+AQ50*AQ$10+AR50*AR$10+AS50*AS$10</f>
        <v>282</v>
      </c>
      <c r="AU50" s="63">
        <v>5</v>
      </c>
      <c r="AV50" s="64">
        <v>0</v>
      </c>
      <c r="AW50" s="64">
        <v>0</v>
      </c>
      <c r="AX50" s="64">
        <v>0</v>
      </c>
      <c r="AY50" s="64">
        <v>0</v>
      </c>
      <c r="AZ50" s="64">
        <v>0</v>
      </c>
      <c r="BA50" s="64">
        <v>0</v>
      </c>
      <c r="BB50" s="64">
        <v>0</v>
      </c>
      <c r="BC50" s="64">
        <v>0</v>
      </c>
      <c r="BD50" s="64">
        <v>0</v>
      </c>
      <c r="BE50" s="64">
        <v>5</v>
      </c>
      <c r="BF50" s="65">
        <v>5</v>
      </c>
      <c r="BG50" s="42">
        <f>AU50*AU$10+AV50*AV$10+AW50*AW$10+AX50*AX$10+AY50*AY$10+AZ50*AZ$10+BA50*BA$10+BB50*BB$10+BC50*BC$10+BE50*BE$10+BF50*BF$10+BD50*BD$10</f>
        <v>50</v>
      </c>
      <c r="BI50" s="63">
        <v>3</v>
      </c>
      <c r="BJ50" s="64">
        <v>3</v>
      </c>
      <c r="BK50" s="64">
        <v>3</v>
      </c>
      <c r="BL50" s="64">
        <v>2</v>
      </c>
      <c r="BM50" s="64">
        <v>2</v>
      </c>
      <c r="BN50" s="64">
        <v>0</v>
      </c>
      <c r="BO50" s="64">
        <v>4</v>
      </c>
      <c r="BP50" s="64">
        <v>4</v>
      </c>
      <c r="BQ50" s="64">
        <v>4</v>
      </c>
      <c r="BR50" s="64">
        <v>3</v>
      </c>
      <c r="BS50" s="64">
        <v>5</v>
      </c>
      <c r="BT50" s="65">
        <v>5</v>
      </c>
      <c r="BU50" s="42">
        <f>BI50*BI$10+BJ50*BJ$10+BK50*BK$10+BL50*BL$10+BM50*BM$10+BN50*BN$10+BO50*BO$10+BP50*BP$10+BQ50*BQ$10+BR50*BR$10+BS50*BS$10+BT50*BT$10</f>
        <v>406</v>
      </c>
      <c r="BV50" s="63">
        <v>5</v>
      </c>
      <c r="BW50" s="64">
        <v>4</v>
      </c>
      <c r="BX50" s="64">
        <v>4</v>
      </c>
      <c r="BY50" s="64">
        <v>5</v>
      </c>
      <c r="BZ50" s="64">
        <v>0</v>
      </c>
      <c r="CA50" s="64">
        <v>0</v>
      </c>
      <c r="CB50" s="64">
        <v>0</v>
      </c>
      <c r="CC50" s="64">
        <v>3</v>
      </c>
      <c r="CD50" s="64">
        <v>0</v>
      </c>
      <c r="CE50" s="64">
        <v>0</v>
      </c>
      <c r="CF50" s="64">
        <v>0</v>
      </c>
      <c r="CG50" s="65">
        <v>5</v>
      </c>
      <c r="CH50" s="42">
        <f>BV50*BV$10+BW50*BW$10+BX50*BX$10+BY50*BY$10+BZ50*BZ$10+CA50*CA$10+CB50*CB$10+CC50*CC$10+CD50*CD$10+CF50*CF$10+CG50*CG$10+CE50*CE$10</f>
        <v>396</v>
      </c>
      <c r="CJ50" s="63">
        <v>0</v>
      </c>
      <c r="CK50" s="64">
        <v>0</v>
      </c>
      <c r="CL50" s="64">
        <v>0</v>
      </c>
      <c r="CM50" s="64">
        <v>0</v>
      </c>
      <c r="CN50" s="64">
        <v>0</v>
      </c>
      <c r="CO50" s="64">
        <v>0</v>
      </c>
      <c r="CP50" s="64">
        <v>0</v>
      </c>
      <c r="CQ50" s="64">
        <v>0</v>
      </c>
      <c r="CR50" s="64">
        <v>0</v>
      </c>
      <c r="CS50" s="64">
        <v>0</v>
      </c>
      <c r="CT50" s="64">
        <v>0</v>
      </c>
      <c r="CU50" s="65">
        <v>0</v>
      </c>
      <c r="CV50" s="42">
        <f>CJ50*CJ$10+CK50*CK$10+CL50*CL$10+CM50*CM$10+CN50*CN$10+CO50*CO$10+CP50*CP$10+CQ50*CQ$10+CR50*CR$10+CS50*CS$10+CT50*CT$10+CU50*CU$10</f>
        <v>0</v>
      </c>
      <c r="CW50" s="63">
        <v>0</v>
      </c>
      <c r="CX50" s="64">
        <v>0</v>
      </c>
      <c r="CY50" s="64">
        <v>0</v>
      </c>
      <c r="CZ50" s="64">
        <v>0</v>
      </c>
      <c r="DA50" s="64">
        <v>0</v>
      </c>
      <c r="DB50" s="64">
        <v>0</v>
      </c>
      <c r="DC50" s="64">
        <v>0</v>
      </c>
      <c r="DD50" s="64">
        <v>0</v>
      </c>
      <c r="DE50" s="64">
        <v>0</v>
      </c>
      <c r="DF50" s="64">
        <v>0</v>
      </c>
      <c r="DG50" s="64">
        <v>0</v>
      </c>
      <c r="DH50" s="65">
        <v>0</v>
      </c>
      <c r="DI50" s="42">
        <f>CW50*CW$10+CX50*CX$10+CY50*CY$10+CZ50*CZ$10+DA50*DA$10+DB50*DB$10+DC50*DC$10+DD50*DD$10+DE50*DE$10+DG50*DG$10+DH50*DH$10+DF50*DF$10</f>
        <v>0</v>
      </c>
    </row>
    <row r="51" spans="1:113" ht="12.75" customHeight="1" thickBot="1" x14ac:dyDescent="0.25">
      <c r="A51" s="127"/>
      <c r="B51" s="41">
        <f>0.5*G51+0.5*T51</f>
        <v>142.5</v>
      </c>
      <c r="C51" s="57">
        <f>AH51*0.4+AU51*0.6</f>
        <v>278.39999999999998</v>
      </c>
      <c r="D51" s="66">
        <f>BI51+BV51</f>
        <v>1646</v>
      </c>
      <c r="E51" s="72">
        <f>CJ51*0.4+CW51*0.6</f>
        <v>646.6</v>
      </c>
      <c r="F51" s="43"/>
      <c r="G51" s="104">
        <f>S49+S50</f>
        <v>0</v>
      </c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6"/>
      <c r="T51" s="104">
        <f>AF49+AF50</f>
        <v>285</v>
      </c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6"/>
      <c r="AH51" s="104">
        <f>AT49+AT50</f>
        <v>546</v>
      </c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6"/>
      <c r="AU51" s="104">
        <f>BG49+BG50</f>
        <v>100</v>
      </c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6"/>
      <c r="BI51" s="104">
        <f>BU49+BU50</f>
        <v>816</v>
      </c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6"/>
      <c r="BV51" s="104">
        <f>CH49+CH50</f>
        <v>830</v>
      </c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6"/>
      <c r="CJ51" s="104">
        <f>CV49+CV50</f>
        <v>484</v>
      </c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6"/>
      <c r="CW51" s="104">
        <f>DI49+DI50</f>
        <v>755</v>
      </c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6"/>
    </row>
    <row r="52" spans="1:113" ht="12.75" customHeight="1" thickBot="1" x14ac:dyDescent="0.25">
      <c r="A52" s="125">
        <v>11</v>
      </c>
      <c r="B52" s="128" t="s">
        <v>109</v>
      </c>
      <c r="C52" s="129"/>
      <c r="D52" s="129"/>
      <c r="E52" s="129"/>
      <c r="F52" s="130"/>
      <c r="G52" s="34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6">
        <v>0</v>
      </c>
      <c r="R52" s="36">
        <v>0</v>
      </c>
      <c r="S52" s="42">
        <f>G52*G$10+H52*H$10+I52*I$10+J52*J$10+K52*K$10+L52*L$10+M52*M$10+N52*N$10+O52*O$10+P52*P$10+Q52*Q$10+R52*R$10</f>
        <v>0</v>
      </c>
      <c r="T52" s="34">
        <v>3</v>
      </c>
      <c r="U52" s="35">
        <v>1</v>
      </c>
      <c r="V52" s="35">
        <v>0</v>
      </c>
      <c r="W52" s="35">
        <v>0</v>
      </c>
      <c r="X52" s="35">
        <v>2</v>
      </c>
      <c r="Y52" s="35">
        <v>2</v>
      </c>
      <c r="Z52" s="35">
        <v>3</v>
      </c>
      <c r="AA52" s="35">
        <v>0</v>
      </c>
      <c r="AB52" s="35">
        <v>0</v>
      </c>
      <c r="AC52" s="35">
        <v>0</v>
      </c>
      <c r="AD52" s="36">
        <v>5</v>
      </c>
      <c r="AE52" s="36">
        <v>5</v>
      </c>
      <c r="AF52" s="42">
        <f>T52*T$10+U52*U$10+V52*V$10+W52*W$10+X52*X$10+Y52*Y$10+Z52*Z$10+AA52*AA$10+AB52*AB$10+AD52*AD$10+AE52*AE$10+AC52*AC$10</f>
        <v>169</v>
      </c>
      <c r="AH52" s="34">
        <v>5</v>
      </c>
      <c r="AI52" s="35">
        <v>4</v>
      </c>
      <c r="AJ52" s="35">
        <v>0</v>
      </c>
      <c r="AK52" s="35">
        <v>0</v>
      </c>
      <c r="AL52" s="35">
        <v>4</v>
      </c>
      <c r="AM52" s="35">
        <v>0</v>
      </c>
      <c r="AN52" s="35">
        <v>2</v>
      </c>
      <c r="AO52" s="35">
        <v>3</v>
      </c>
      <c r="AP52" s="35">
        <v>0</v>
      </c>
      <c r="AQ52" s="35">
        <v>0</v>
      </c>
      <c r="AR52" s="35">
        <v>5</v>
      </c>
      <c r="AS52" s="62">
        <v>5</v>
      </c>
      <c r="AT52" s="42">
        <f>AH52*AH$10+AI52*AI$10+AJ52*AJ$10+AK52*AK$10+AL52*AL$10+AM52*AM$10+AN52*AN$10+AO52*AO$10+AP52*AP$10+AQ52*AQ$10+AR52*AR$10+AS52*AS$10</f>
        <v>264</v>
      </c>
      <c r="AU52" s="34">
        <v>5</v>
      </c>
      <c r="AV52" s="35">
        <v>0</v>
      </c>
      <c r="AW52" s="35">
        <v>0</v>
      </c>
      <c r="AX52" s="35">
        <v>0</v>
      </c>
      <c r="AY52" s="35">
        <v>0</v>
      </c>
      <c r="AZ52" s="35">
        <v>0</v>
      </c>
      <c r="BA52" s="35">
        <v>0</v>
      </c>
      <c r="BB52" s="35">
        <v>0</v>
      </c>
      <c r="BC52" s="35">
        <v>0</v>
      </c>
      <c r="BD52" s="35">
        <v>0</v>
      </c>
      <c r="BE52" s="35">
        <v>5</v>
      </c>
      <c r="BF52" s="62">
        <v>5</v>
      </c>
      <c r="BG52" s="42">
        <f>AU52*AU$10+AV52*AV$10+AW52*AW$10+AX52*AX$10+AY52*AY$10+AZ52*AZ$10+BA52*BA$10+BB52*BB$10+BC52*BC$10+BE52*BE$10+BF52*BF$10+BD52*BD$10</f>
        <v>50</v>
      </c>
      <c r="BI52" s="34">
        <v>4</v>
      </c>
      <c r="BJ52" s="35">
        <v>2</v>
      </c>
      <c r="BK52" s="35">
        <v>2</v>
      </c>
      <c r="BL52" s="35">
        <v>0</v>
      </c>
      <c r="BM52" s="35">
        <v>4</v>
      </c>
      <c r="BN52" s="35">
        <v>4</v>
      </c>
      <c r="BO52" s="35">
        <v>0</v>
      </c>
      <c r="BP52" s="35">
        <v>3</v>
      </c>
      <c r="BQ52" s="35">
        <v>3</v>
      </c>
      <c r="BR52" s="35">
        <v>4</v>
      </c>
      <c r="BS52" s="35">
        <v>5</v>
      </c>
      <c r="BT52" s="62">
        <v>5</v>
      </c>
      <c r="BU52" s="42">
        <f>BI52*BI$10+BJ52*BJ$10+BK52*BK$10+BL52*BL$10+BM52*BM$10+BN52*BN$10+BO52*BO$10+BP52*BP$10+BQ52*BQ$10+BR52*BR$10+BS52*BS$10+BT52*BT$10</f>
        <v>362</v>
      </c>
      <c r="BV52" s="34">
        <v>2</v>
      </c>
      <c r="BW52" s="35">
        <v>0</v>
      </c>
      <c r="BX52" s="35">
        <v>2</v>
      </c>
      <c r="BY52" s="35">
        <v>2</v>
      </c>
      <c r="BZ52" s="35">
        <v>1</v>
      </c>
      <c r="CA52" s="35">
        <v>3</v>
      </c>
      <c r="CB52" s="35">
        <v>4</v>
      </c>
      <c r="CC52" s="35">
        <v>0</v>
      </c>
      <c r="CD52" s="35">
        <v>2</v>
      </c>
      <c r="CE52" s="35">
        <v>0</v>
      </c>
      <c r="CF52" s="35">
        <v>3</v>
      </c>
      <c r="CG52" s="62">
        <v>5</v>
      </c>
      <c r="CH52" s="42">
        <f>BV52*BV$10+BW52*BW$10+BX52*BX$10+BY52*BY$10+BZ52*BZ$10+CA52*CA$10+CB52*CB$10+CC52*CC$10+CD52*CD$10+CF52*CF$10+CG52*CG$10+CE52*CE$10</f>
        <v>374</v>
      </c>
      <c r="CJ52" s="34">
        <v>0</v>
      </c>
      <c r="CK52" s="35">
        <v>0</v>
      </c>
      <c r="CL52" s="35">
        <v>0</v>
      </c>
      <c r="CM52" s="35">
        <v>0</v>
      </c>
      <c r="CN52" s="35">
        <v>0</v>
      </c>
      <c r="CO52" s="35">
        <v>0</v>
      </c>
      <c r="CP52" s="35">
        <v>0</v>
      </c>
      <c r="CQ52" s="35">
        <v>0</v>
      </c>
      <c r="CR52" s="35">
        <v>0</v>
      </c>
      <c r="CS52" s="35">
        <v>0</v>
      </c>
      <c r="CT52" s="35">
        <v>0</v>
      </c>
      <c r="CU52" s="62">
        <v>0</v>
      </c>
      <c r="CV52" s="42">
        <f>CJ52*CJ$10+CK52*CK$10+CL52*CL$10+CM52*CM$10+CN52*CN$10+CO52*CO$10+CP52*CP$10+CQ52*CQ$10+CR52*CR$10+CS52*CS$10+CT52*CT$10+CU52*CU$10</f>
        <v>0</v>
      </c>
      <c r="CW52" s="34">
        <v>0</v>
      </c>
      <c r="CX52" s="35">
        <v>0</v>
      </c>
      <c r="CY52" s="35">
        <v>0</v>
      </c>
      <c r="CZ52" s="35">
        <v>0</v>
      </c>
      <c r="DA52" s="35">
        <v>0</v>
      </c>
      <c r="DB52" s="35">
        <v>0</v>
      </c>
      <c r="DC52" s="35">
        <v>0</v>
      </c>
      <c r="DD52" s="35">
        <v>0</v>
      </c>
      <c r="DE52" s="35">
        <v>0</v>
      </c>
      <c r="DF52" s="35">
        <v>0</v>
      </c>
      <c r="DG52" s="35">
        <v>0</v>
      </c>
      <c r="DH52" s="62">
        <v>0</v>
      </c>
      <c r="DI52" s="42">
        <f>CW52*CW$10+CX52*CX$10+CY52*CY$10+CZ52*CZ$10+DA52*DA$10+DB52*DB$10+DC52*DC$10+DD52*DD$10+DE52*DE$10+DG52*DG$10+DH52*DH$10+DF52*DF$10</f>
        <v>0</v>
      </c>
    </row>
    <row r="53" spans="1:113" ht="12.75" customHeight="1" thickBot="1" x14ac:dyDescent="0.25">
      <c r="A53" s="126"/>
      <c r="B53" s="131"/>
      <c r="C53" s="132"/>
      <c r="D53" s="132"/>
      <c r="E53" s="132"/>
      <c r="F53" s="133"/>
      <c r="G53" s="38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40">
        <v>0</v>
      </c>
      <c r="R53" s="40">
        <v>0</v>
      </c>
      <c r="S53" s="42">
        <f>G53*G$10+H53*H$10+I53*I$10+J53*J$10+K53*K$10+L53*L$10+M53*M$10+N53*N$10+O53*O$10+P53*P$10+Q53*Q$10+R53*R$10</f>
        <v>0</v>
      </c>
      <c r="T53" s="38">
        <v>2</v>
      </c>
      <c r="U53" s="39">
        <v>0</v>
      </c>
      <c r="V53" s="39">
        <v>0</v>
      </c>
      <c r="W53" s="39">
        <v>0</v>
      </c>
      <c r="X53" s="39">
        <v>1</v>
      </c>
      <c r="Y53" s="39">
        <v>2</v>
      </c>
      <c r="Z53" s="39">
        <v>2</v>
      </c>
      <c r="AA53" s="39">
        <v>0</v>
      </c>
      <c r="AB53" s="39">
        <v>0</v>
      </c>
      <c r="AC53" s="39">
        <v>0</v>
      </c>
      <c r="AD53" s="40">
        <v>5</v>
      </c>
      <c r="AE53" s="40">
        <v>5</v>
      </c>
      <c r="AF53" s="42">
        <f>T53*T$10+U53*U$10+V53*V$10+W53*W$10+X53*X$10+Y53*Y$10+Z53*Z$10+AA53*AA$10+AB53*AB$10+AD53*AD$10+AE53*AE$10+AC53*AC$10</f>
        <v>116</v>
      </c>
      <c r="AH53" s="63">
        <v>5</v>
      </c>
      <c r="AI53" s="64">
        <v>4</v>
      </c>
      <c r="AJ53" s="64">
        <v>0</v>
      </c>
      <c r="AK53" s="64">
        <v>0</v>
      </c>
      <c r="AL53" s="64">
        <v>4</v>
      </c>
      <c r="AM53" s="64">
        <v>0</v>
      </c>
      <c r="AN53" s="64">
        <v>2</v>
      </c>
      <c r="AO53" s="64">
        <v>4</v>
      </c>
      <c r="AP53" s="64">
        <v>0</v>
      </c>
      <c r="AQ53" s="64">
        <v>0</v>
      </c>
      <c r="AR53" s="64">
        <v>5</v>
      </c>
      <c r="AS53" s="65">
        <v>5</v>
      </c>
      <c r="AT53" s="42">
        <f>AH53*AH$10+AI53*AI$10+AJ53*AJ$10+AK53*AK$10+AL53*AL$10+AM53*AM$10+AN53*AN$10+AO53*AO$10+AP53*AP$10+AQ53*AQ$10+AR53*AR$10+AS53*AS$10</f>
        <v>282</v>
      </c>
      <c r="AU53" s="63">
        <v>5</v>
      </c>
      <c r="AV53" s="64">
        <v>0</v>
      </c>
      <c r="AW53" s="64">
        <v>0</v>
      </c>
      <c r="AX53" s="64">
        <v>0</v>
      </c>
      <c r="AY53" s="64">
        <v>0</v>
      </c>
      <c r="AZ53" s="64">
        <v>0</v>
      </c>
      <c r="BA53" s="64">
        <v>0</v>
      </c>
      <c r="BB53" s="64">
        <v>0</v>
      </c>
      <c r="BC53" s="64">
        <v>0</v>
      </c>
      <c r="BD53" s="64">
        <v>0</v>
      </c>
      <c r="BE53" s="64">
        <v>5</v>
      </c>
      <c r="BF53" s="65">
        <v>5</v>
      </c>
      <c r="BG53" s="42">
        <f>AU53*AU$10+AV53*AV$10+AW53*AW$10+AX53*AX$10+AY53*AY$10+AZ53*AZ$10+BA53*BA$10+BB53*BB$10+BC53*BC$10+BE53*BE$10+BF53*BF$10+BD53*BD$10</f>
        <v>50</v>
      </c>
      <c r="BI53" s="63">
        <v>4</v>
      </c>
      <c r="BJ53" s="64">
        <v>2</v>
      </c>
      <c r="BK53" s="64">
        <v>2</v>
      </c>
      <c r="BL53" s="64">
        <v>0</v>
      </c>
      <c r="BM53" s="64">
        <v>4</v>
      </c>
      <c r="BN53" s="64">
        <v>4</v>
      </c>
      <c r="BO53" s="64">
        <v>0</v>
      </c>
      <c r="BP53" s="64">
        <v>3</v>
      </c>
      <c r="BQ53" s="64">
        <v>3</v>
      </c>
      <c r="BR53" s="64">
        <v>4</v>
      </c>
      <c r="BS53" s="64">
        <v>5</v>
      </c>
      <c r="BT53" s="65">
        <v>5</v>
      </c>
      <c r="BU53" s="42">
        <f>BI53*BI$10+BJ53*BJ$10+BK53*BK$10+BL53*BL$10+BM53*BM$10+BN53*BN$10+BO53*BO$10+BP53*BP$10+BQ53*BQ$10+BR53*BR$10+BS53*BS$10+BT53*BT$10</f>
        <v>362</v>
      </c>
      <c r="BV53" s="63">
        <v>2</v>
      </c>
      <c r="BW53" s="64">
        <v>0</v>
      </c>
      <c r="BX53" s="64">
        <v>2</v>
      </c>
      <c r="BY53" s="64">
        <v>2</v>
      </c>
      <c r="BZ53" s="64">
        <v>2</v>
      </c>
      <c r="CA53" s="64">
        <v>3</v>
      </c>
      <c r="CB53" s="64">
        <v>4</v>
      </c>
      <c r="CC53" s="64">
        <v>0</v>
      </c>
      <c r="CD53" s="64">
        <v>2</v>
      </c>
      <c r="CE53" s="64">
        <v>2</v>
      </c>
      <c r="CF53" s="64">
        <v>3</v>
      </c>
      <c r="CG53" s="65">
        <v>5</v>
      </c>
      <c r="CH53" s="42">
        <f>BV53*BV$10+BW53*BW$10+BX53*BX$10+BY53*BY$10+BZ53*BZ$10+CA53*CA$10+CB53*CB$10+CC53*CC$10+CD53*CD$10+CF53*CF$10+CG53*CG$10+CE53*CE$10</f>
        <v>420</v>
      </c>
      <c r="CJ53" s="63">
        <v>0</v>
      </c>
      <c r="CK53" s="64">
        <v>0</v>
      </c>
      <c r="CL53" s="64">
        <v>0</v>
      </c>
      <c r="CM53" s="64">
        <v>0</v>
      </c>
      <c r="CN53" s="64">
        <v>0</v>
      </c>
      <c r="CO53" s="64">
        <v>0</v>
      </c>
      <c r="CP53" s="64">
        <v>0</v>
      </c>
      <c r="CQ53" s="64">
        <v>0</v>
      </c>
      <c r="CR53" s="64">
        <v>0</v>
      </c>
      <c r="CS53" s="64">
        <v>0</v>
      </c>
      <c r="CT53" s="64">
        <v>0</v>
      </c>
      <c r="CU53" s="65">
        <v>0</v>
      </c>
      <c r="CV53" s="42">
        <f>CJ53*CJ$10+CK53*CK$10+CL53*CL$10+CM53*CM$10+CN53*CN$10+CO53*CO$10+CP53*CP$10+CQ53*CQ$10+CR53*CR$10+CS53*CS$10+CT53*CT$10+CU53*CU$10</f>
        <v>0</v>
      </c>
      <c r="CW53" s="63">
        <v>0</v>
      </c>
      <c r="CX53" s="64">
        <v>0</v>
      </c>
      <c r="CY53" s="64">
        <v>0</v>
      </c>
      <c r="CZ53" s="64">
        <v>0</v>
      </c>
      <c r="DA53" s="64">
        <v>0</v>
      </c>
      <c r="DB53" s="64">
        <v>0</v>
      </c>
      <c r="DC53" s="64">
        <v>0</v>
      </c>
      <c r="DD53" s="64">
        <v>0</v>
      </c>
      <c r="DE53" s="64">
        <v>0</v>
      </c>
      <c r="DF53" s="64">
        <v>0</v>
      </c>
      <c r="DG53" s="64">
        <v>0</v>
      </c>
      <c r="DH53" s="65">
        <v>0</v>
      </c>
      <c r="DI53" s="42">
        <f>CW53*CW$10+CX53*CX$10+CY53*CY$10+CZ53*CZ$10+DA53*DA$10+DB53*DB$10+DC53*DC$10+DD53*DD$10+DE53*DE$10+DG53*DG$10+DH53*DH$10+DF53*DF$10</f>
        <v>0</v>
      </c>
    </row>
    <row r="54" spans="1:113" ht="12.75" customHeight="1" thickBot="1" x14ac:dyDescent="0.25">
      <c r="A54" s="127"/>
      <c r="B54" s="41">
        <f>0.5*G54+0.5*T54</f>
        <v>142.5</v>
      </c>
      <c r="C54" s="57">
        <f>AH54*0.4+AU54*0.6</f>
        <v>278.39999999999998</v>
      </c>
      <c r="D54" s="66">
        <f>BI54+BV54</f>
        <v>1518</v>
      </c>
      <c r="E54" s="72">
        <f>CJ54*0.4+CW54*0.6</f>
        <v>0</v>
      </c>
      <c r="F54" s="43"/>
      <c r="G54" s="104">
        <f>S52+S53</f>
        <v>0</v>
      </c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6"/>
      <c r="T54" s="104">
        <f>AF52+AF53</f>
        <v>285</v>
      </c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6"/>
      <c r="AH54" s="104">
        <f>AT52+AT53</f>
        <v>546</v>
      </c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6"/>
      <c r="AU54" s="104">
        <f>BG52+BG53</f>
        <v>100</v>
      </c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6"/>
      <c r="BI54" s="104">
        <f>BU52+BU53</f>
        <v>724</v>
      </c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6"/>
      <c r="BV54" s="104">
        <f>CH52+CH53</f>
        <v>794</v>
      </c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6"/>
      <c r="CJ54" s="104">
        <f>CV52+CV53</f>
        <v>0</v>
      </c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6"/>
      <c r="CW54" s="104">
        <f>DI52+DI53</f>
        <v>0</v>
      </c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6"/>
    </row>
    <row r="56" spans="1:113" ht="13.5" thickBot="1" x14ac:dyDescent="0.25"/>
    <row r="57" spans="1:113" ht="13.5" thickBot="1" x14ac:dyDescent="0.25">
      <c r="E57" s="72">
        <f>CJ57*0.4+CW57*0.6</f>
        <v>0</v>
      </c>
    </row>
  </sheetData>
  <mergeCells count="252">
    <mergeCell ref="AE4:AE9"/>
    <mergeCell ref="T11:AE11"/>
    <mergeCell ref="A43:A45"/>
    <mergeCell ref="G45:S45"/>
    <mergeCell ref="T45:AF45"/>
    <mergeCell ref="AB4:AB9"/>
    <mergeCell ref="T4:T9"/>
    <mergeCell ref="U4:U9"/>
    <mergeCell ref="AC4:AC9"/>
    <mergeCell ref="J4:J9"/>
    <mergeCell ref="W4:W9"/>
    <mergeCell ref="I4:I9"/>
    <mergeCell ref="P4:P9"/>
    <mergeCell ref="K4:K9"/>
    <mergeCell ref="R4:R9"/>
    <mergeCell ref="Q4:Q9"/>
    <mergeCell ref="M4:M9"/>
    <mergeCell ref="N4:N9"/>
    <mergeCell ref="O4:O9"/>
    <mergeCell ref="Z4:Z9"/>
    <mergeCell ref="L4:L9"/>
    <mergeCell ref="AA4:AA9"/>
    <mergeCell ref="G1:AF3"/>
    <mergeCell ref="G4:G9"/>
    <mergeCell ref="H4:H9"/>
    <mergeCell ref="AD4:AD9"/>
    <mergeCell ref="X4:X9"/>
    <mergeCell ref="Y4:Y9"/>
    <mergeCell ref="V4:V9"/>
    <mergeCell ref="B43:F44"/>
    <mergeCell ref="B10:F10"/>
    <mergeCell ref="B4:F9"/>
    <mergeCell ref="G21:S21"/>
    <mergeCell ref="T24:AF24"/>
    <mergeCell ref="A19:A21"/>
    <mergeCell ref="A4:A12"/>
    <mergeCell ref="B11:F11"/>
    <mergeCell ref="A13:A15"/>
    <mergeCell ref="B13:F14"/>
    <mergeCell ref="A22:A24"/>
    <mergeCell ref="B22:F23"/>
    <mergeCell ref="B19:F20"/>
    <mergeCell ref="G11:R11"/>
    <mergeCell ref="G15:S15"/>
    <mergeCell ref="T15:AF15"/>
    <mergeCell ref="A16:A18"/>
    <mergeCell ref="B16:F17"/>
    <mergeCell ref="G18:S18"/>
    <mergeCell ref="T18:AF18"/>
    <mergeCell ref="T21:AF21"/>
    <mergeCell ref="B25:F26"/>
    <mergeCell ref="G27:S27"/>
    <mergeCell ref="T27:AF27"/>
    <mergeCell ref="A28:A30"/>
    <mergeCell ref="B28:F29"/>
    <mergeCell ref="G30:S30"/>
    <mergeCell ref="T30:AF30"/>
    <mergeCell ref="A25:A27"/>
    <mergeCell ref="G24:S24"/>
    <mergeCell ref="A31:A33"/>
    <mergeCell ref="B31:F32"/>
    <mergeCell ref="G33:S33"/>
    <mergeCell ref="T33:AF33"/>
    <mergeCell ref="A34:A36"/>
    <mergeCell ref="B34:F35"/>
    <mergeCell ref="G36:S36"/>
    <mergeCell ref="T36:AF36"/>
    <mergeCell ref="A37:A39"/>
    <mergeCell ref="B37:F38"/>
    <mergeCell ref="G39:S39"/>
    <mergeCell ref="T39:AF39"/>
    <mergeCell ref="A40:A42"/>
    <mergeCell ref="B40:F41"/>
    <mergeCell ref="G42:S42"/>
    <mergeCell ref="T42:AF42"/>
    <mergeCell ref="AL4:AL9"/>
    <mergeCell ref="AM4:AM9"/>
    <mergeCell ref="AN4:AN9"/>
    <mergeCell ref="AO4:AO9"/>
    <mergeCell ref="AH4:AH9"/>
    <mergeCell ref="AI4:AI9"/>
    <mergeCell ref="AJ4:AJ9"/>
    <mergeCell ref="AK4:AK9"/>
    <mergeCell ref="AP4:AP9"/>
    <mergeCell ref="AQ4:AQ9"/>
    <mergeCell ref="AR4:AR9"/>
    <mergeCell ref="AU18:BG18"/>
    <mergeCell ref="BC4:BC9"/>
    <mergeCell ref="BD4:BD9"/>
    <mergeCell ref="BE4:BE9"/>
    <mergeCell ref="AY4:AY9"/>
    <mergeCell ref="AZ4:AZ9"/>
    <mergeCell ref="BA4:BA9"/>
    <mergeCell ref="BB4:BB9"/>
    <mergeCell ref="AU4:AU9"/>
    <mergeCell ref="AV4:AV9"/>
    <mergeCell ref="AH21:AT21"/>
    <mergeCell ref="AU21:BG21"/>
    <mergeCell ref="AU15:BG15"/>
    <mergeCell ref="AH18:AT18"/>
    <mergeCell ref="AW4:AW9"/>
    <mergeCell ref="AX4:AX9"/>
    <mergeCell ref="AH24:AT24"/>
    <mergeCell ref="AU24:BG24"/>
    <mergeCell ref="AH27:AT27"/>
    <mergeCell ref="AU27:BG27"/>
    <mergeCell ref="AH30:AT30"/>
    <mergeCell ref="AU30:BG30"/>
    <mergeCell ref="AH33:AT33"/>
    <mergeCell ref="AU33:BG33"/>
    <mergeCell ref="AH36:AT36"/>
    <mergeCell ref="AU36:BG36"/>
    <mergeCell ref="AH39:AT39"/>
    <mergeCell ref="AU39:BG39"/>
    <mergeCell ref="AH42:AT42"/>
    <mergeCell ref="AU42:BG42"/>
    <mergeCell ref="AH45:AT45"/>
    <mergeCell ref="AU45:BG45"/>
    <mergeCell ref="AH1:BG3"/>
    <mergeCell ref="AS4:AS9"/>
    <mergeCell ref="BF4:BF9"/>
    <mergeCell ref="AH11:AS11"/>
    <mergeCell ref="AU11:BF11"/>
    <mergeCell ref="AH15:AT15"/>
    <mergeCell ref="BI1:CH3"/>
    <mergeCell ref="BI4:BI9"/>
    <mergeCell ref="BJ4:BJ9"/>
    <mergeCell ref="BK4:BK9"/>
    <mergeCell ref="BL4:BL9"/>
    <mergeCell ref="BM4:BM9"/>
    <mergeCell ref="BN4:BN9"/>
    <mergeCell ref="BO4:BO9"/>
    <mergeCell ref="BP4:BP9"/>
    <mergeCell ref="BQ4:BQ9"/>
    <mergeCell ref="BX4:BX9"/>
    <mergeCell ref="BY4:BY9"/>
    <mergeCell ref="BZ4:BZ9"/>
    <mergeCell ref="BR4:BR9"/>
    <mergeCell ref="BS4:BS9"/>
    <mergeCell ref="BT4:BT9"/>
    <mergeCell ref="BV4:BV9"/>
    <mergeCell ref="CE4:CE9"/>
    <mergeCell ref="CF4:CF9"/>
    <mergeCell ref="CG4:CG9"/>
    <mergeCell ref="BI11:BT11"/>
    <mergeCell ref="BV11:CG11"/>
    <mergeCell ref="CA4:CA9"/>
    <mergeCell ref="CB4:CB9"/>
    <mergeCell ref="CC4:CC9"/>
    <mergeCell ref="CD4:CD9"/>
    <mergeCell ref="BW4:BW9"/>
    <mergeCell ref="BI15:BU15"/>
    <mergeCell ref="BV15:CH15"/>
    <mergeCell ref="BI18:BU18"/>
    <mergeCell ref="BV18:CH18"/>
    <mergeCell ref="BI21:BU21"/>
    <mergeCell ref="BV21:CH21"/>
    <mergeCell ref="BI24:BU24"/>
    <mergeCell ref="BV24:CH24"/>
    <mergeCell ref="BI27:BU27"/>
    <mergeCell ref="BV27:CH27"/>
    <mergeCell ref="BI30:BU30"/>
    <mergeCell ref="BV30:CH30"/>
    <mergeCell ref="BI33:BU33"/>
    <mergeCell ref="BV33:CH33"/>
    <mergeCell ref="BI36:BU36"/>
    <mergeCell ref="BV36:CH36"/>
    <mergeCell ref="BI45:BU45"/>
    <mergeCell ref="BV45:CH45"/>
    <mergeCell ref="BI39:BU39"/>
    <mergeCell ref="BV39:CH39"/>
    <mergeCell ref="BI42:BU42"/>
    <mergeCell ref="BV42:CH42"/>
    <mergeCell ref="A46:A48"/>
    <mergeCell ref="B46:F47"/>
    <mergeCell ref="G48:S48"/>
    <mergeCell ref="T48:AF48"/>
    <mergeCell ref="AH48:AT48"/>
    <mergeCell ref="AU48:BG48"/>
    <mergeCell ref="BI48:BU48"/>
    <mergeCell ref="BV48:CH48"/>
    <mergeCell ref="A49:A51"/>
    <mergeCell ref="B49:F50"/>
    <mergeCell ref="G51:S51"/>
    <mergeCell ref="T51:AF51"/>
    <mergeCell ref="AH51:AT51"/>
    <mergeCell ref="AU51:BG51"/>
    <mergeCell ref="BI51:BU51"/>
    <mergeCell ref="BV51:CH51"/>
    <mergeCell ref="A52:A54"/>
    <mergeCell ref="B52:F53"/>
    <mergeCell ref="G54:S54"/>
    <mergeCell ref="T54:AF54"/>
    <mergeCell ref="AH54:AT54"/>
    <mergeCell ref="AU54:BG54"/>
    <mergeCell ref="BI54:BU54"/>
    <mergeCell ref="BV54:CH54"/>
    <mergeCell ref="CJ1:DI3"/>
    <mergeCell ref="CJ4:CJ9"/>
    <mergeCell ref="CK4:CK9"/>
    <mergeCell ref="CL4:CL9"/>
    <mergeCell ref="CM4:CM9"/>
    <mergeCell ref="CN4:CN9"/>
    <mergeCell ref="CO4:CO9"/>
    <mergeCell ref="CP4:CP9"/>
    <mergeCell ref="DA4:DA9"/>
    <mergeCell ref="DB4:DB9"/>
    <mergeCell ref="DC4:DC9"/>
    <mergeCell ref="CQ4:CQ9"/>
    <mergeCell ref="CR4:CR9"/>
    <mergeCell ref="CS4:CS9"/>
    <mergeCell ref="CT4:CT9"/>
    <mergeCell ref="CU4:CU9"/>
    <mergeCell ref="CW4:CW9"/>
    <mergeCell ref="DD4:DD9"/>
    <mergeCell ref="DE4:DE9"/>
    <mergeCell ref="DF4:DF9"/>
    <mergeCell ref="DG4:DG9"/>
    <mergeCell ref="DH4:DH9"/>
    <mergeCell ref="CJ11:CU11"/>
    <mergeCell ref="CW11:DH11"/>
    <mergeCell ref="CX4:CX9"/>
    <mergeCell ref="CY4:CY9"/>
    <mergeCell ref="CZ4:CZ9"/>
    <mergeCell ref="CJ15:CV15"/>
    <mergeCell ref="CW15:DI15"/>
    <mergeCell ref="CJ18:CV18"/>
    <mergeCell ref="CW18:DI18"/>
    <mergeCell ref="CJ21:CV21"/>
    <mergeCell ref="CW21:DI21"/>
    <mergeCell ref="CJ24:CV24"/>
    <mergeCell ref="CW24:DI24"/>
    <mergeCell ref="CJ27:CV27"/>
    <mergeCell ref="CW27:DI27"/>
    <mergeCell ref="CJ30:CV30"/>
    <mergeCell ref="CW30:DI30"/>
    <mergeCell ref="CJ33:CV33"/>
    <mergeCell ref="CW33:DI33"/>
    <mergeCell ref="CJ36:CV36"/>
    <mergeCell ref="CW36:DI36"/>
    <mergeCell ref="CJ39:CV39"/>
    <mergeCell ref="CW39:DI39"/>
    <mergeCell ref="CJ51:CV51"/>
    <mergeCell ref="CW51:DI51"/>
    <mergeCell ref="CJ54:CV54"/>
    <mergeCell ref="CW54:DI54"/>
    <mergeCell ref="CJ42:CV42"/>
    <mergeCell ref="CW42:DI42"/>
    <mergeCell ref="CJ45:CV45"/>
    <mergeCell ref="CW45:DI45"/>
    <mergeCell ref="CJ48:CV48"/>
    <mergeCell ref="CW48:DI48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9"/>
  <sheetViews>
    <sheetView zoomScale="101" workbookViewId="0">
      <selection activeCell="B34" sqref="B34:F35"/>
    </sheetView>
  </sheetViews>
  <sheetFormatPr baseColWidth="10" defaultRowHeight="12.75" outlineLevelCol="1" x14ac:dyDescent="0.2"/>
  <cols>
    <col min="1" max="1" width="3.7109375" customWidth="1"/>
    <col min="2" max="2" width="7.5703125" bestFit="1" customWidth="1"/>
    <col min="3" max="3" width="6.140625" bestFit="1" customWidth="1"/>
    <col min="4" max="4" width="8.42578125" customWidth="1"/>
    <col min="5" max="5" width="9.140625" customWidth="1"/>
    <col min="6" max="6" width="7.42578125" customWidth="1"/>
    <col min="7" max="16" width="3.28515625" hidden="1" customWidth="1" outlineLevel="1"/>
    <col min="17" max="17" width="3.140625" hidden="1" customWidth="1" outlineLevel="1"/>
    <col min="18" max="18" width="3" hidden="1" customWidth="1" outlineLevel="1"/>
    <col min="19" max="19" width="6.7109375" hidden="1" customWidth="1" outlineLevel="1"/>
    <col min="20" max="27" width="3.28515625" hidden="1" customWidth="1" outlineLevel="1"/>
    <col min="28" max="30" width="4" hidden="1" customWidth="1" outlineLevel="1"/>
    <col min="31" max="31" width="3" hidden="1" customWidth="1" outlineLevel="1"/>
    <col min="32" max="32" width="6" hidden="1" customWidth="1" outlineLevel="1"/>
    <col min="33" max="33" width="3.7109375" customWidth="1" collapsed="1"/>
    <col min="34" max="43" width="3.28515625" hidden="1" customWidth="1" outlineLevel="1"/>
    <col min="44" max="44" width="3.140625" hidden="1" customWidth="1" outlineLevel="1"/>
    <col min="45" max="45" width="3" hidden="1" customWidth="1" outlineLevel="1"/>
    <col min="46" max="46" width="6.7109375" hidden="1" customWidth="1" outlineLevel="1"/>
    <col min="47" max="54" width="3.28515625" hidden="1" customWidth="1" outlineLevel="1"/>
    <col min="55" max="57" width="4" hidden="1" customWidth="1" outlineLevel="1"/>
    <col min="58" max="58" width="3" hidden="1" customWidth="1" outlineLevel="1"/>
    <col min="59" max="59" width="6" hidden="1" customWidth="1" outlineLevel="1"/>
    <col min="60" max="60" width="3.42578125" customWidth="1" collapsed="1"/>
    <col min="61" max="70" width="3.28515625" hidden="1" customWidth="1" outlineLevel="1"/>
    <col min="71" max="71" width="3.140625" hidden="1" customWidth="1" outlineLevel="1"/>
    <col min="72" max="72" width="3" hidden="1" customWidth="1" outlineLevel="1"/>
    <col min="73" max="73" width="6.7109375" hidden="1" customWidth="1" outlineLevel="1"/>
    <col min="74" max="81" width="3.28515625" hidden="1" customWidth="1" outlineLevel="1"/>
    <col min="82" max="84" width="4" hidden="1" customWidth="1" outlineLevel="1"/>
    <col min="85" max="85" width="3" hidden="1" customWidth="1" outlineLevel="1"/>
    <col min="86" max="86" width="6" hidden="1" customWidth="1" outlineLevel="1"/>
    <col min="87" max="87" width="3.140625" customWidth="1" collapsed="1"/>
    <col min="88" max="97" width="3.28515625" bestFit="1" customWidth="1" outlineLevel="1"/>
    <col min="98" max="98" width="3.140625" customWidth="1" outlineLevel="1"/>
    <col min="99" max="99" width="3" customWidth="1" outlineLevel="1"/>
    <col min="100" max="100" width="6.7109375" bestFit="1" customWidth="1" outlineLevel="1"/>
    <col min="101" max="108" width="3.28515625" bestFit="1" customWidth="1" outlineLevel="1"/>
    <col min="109" max="111" width="4" customWidth="1" outlineLevel="1"/>
    <col min="112" max="112" width="3" customWidth="1" outlineLevel="1"/>
    <col min="113" max="113" width="6" bestFit="1" customWidth="1" outlineLevel="1"/>
  </cols>
  <sheetData>
    <row r="1" spans="1:113" x14ac:dyDescent="0.2">
      <c r="G1" s="116" t="s">
        <v>72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8"/>
      <c r="AH1" s="116" t="s">
        <v>103</v>
      </c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8"/>
      <c r="BI1" s="116" t="s">
        <v>106</v>
      </c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8"/>
      <c r="CJ1" s="116" t="s">
        <v>118</v>
      </c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8"/>
    </row>
    <row r="2" spans="1:113" x14ac:dyDescent="0.2">
      <c r="G2" s="119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1"/>
      <c r="AH2" s="119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1"/>
      <c r="BI2" s="119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1"/>
      <c r="CJ2" s="119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</row>
    <row r="3" spans="1:113" x14ac:dyDescent="0.2">
      <c r="G3" s="122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4"/>
      <c r="AH3" s="122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4"/>
      <c r="BI3" s="122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4"/>
      <c r="CJ3" s="122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4"/>
    </row>
    <row r="4" spans="1:113" ht="40.5" customHeight="1" x14ac:dyDescent="0.2">
      <c r="A4" s="136" t="s">
        <v>71</v>
      </c>
      <c r="B4" s="135" t="s">
        <v>48</v>
      </c>
      <c r="C4" s="135"/>
      <c r="D4" s="135"/>
      <c r="E4" s="135"/>
      <c r="F4" s="135"/>
      <c r="G4" s="107" t="s">
        <v>49</v>
      </c>
      <c r="H4" s="107" t="s">
        <v>50</v>
      </c>
      <c r="I4" s="107" t="s">
        <v>51</v>
      </c>
      <c r="J4" s="107" t="s">
        <v>52</v>
      </c>
      <c r="K4" s="107" t="s">
        <v>53</v>
      </c>
      <c r="L4" s="107" t="s">
        <v>54</v>
      </c>
      <c r="M4" s="107" t="s">
        <v>55</v>
      </c>
      <c r="N4" s="107" t="s">
        <v>56</v>
      </c>
      <c r="O4" s="107" t="s">
        <v>57</v>
      </c>
      <c r="P4" s="107" t="s">
        <v>58</v>
      </c>
      <c r="Q4" s="107" t="s">
        <v>59</v>
      </c>
      <c r="R4" s="107" t="s">
        <v>60</v>
      </c>
      <c r="S4" s="27"/>
      <c r="T4" s="107" t="s">
        <v>49</v>
      </c>
      <c r="U4" s="107" t="s">
        <v>50</v>
      </c>
      <c r="V4" s="107" t="s">
        <v>51</v>
      </c>
      <c r="W4" s="107" t="s">
        <v>52</v>
      </c>
      <c r="X4" s="107" t="s">
        <v>53</v>
      </c>
      <c r="Y4" s="107" t="s">
        <v>54</v>
      </c>
      <c r="Z4" s="107" t="s">
        <v>55</v>
      </c>
      <c r="AA4" s="107" t="s">
        <v>56</v>
      </c>
      <c r="AB4" s="107" t="s">
        <v>57</v>
      </c>
      <c r="AC4" s="107" t="s">
        <v>58</v>
      </c>
      <c r="AD4" s="107" t="s">
        <v>59</v>
      </c>
      <c r="AE4" s="107" t="s">
        <v>60</v>
      </c>
      <c r="AF4" s="27"/>
      <c r="AH4" s="107" t="s">
        <v>49</v>
      </c>
      <c r="AI4" s="107" t="s">
        <v>50</v>
      </c>
      <c r="AJ4" s="107" t="s">
        <v>51</v>
      </c>
      <c r="AK4" s="107" t="s">
        <v>52</v>
      </c>
      <c r="AL4" s="107" t="s">
        <v>53</v>
      </c>
      <c r="AM4" s="107" t="s">
        <v>54</v>
      </c>
      <c r="AN4" s="107" t="s">
        <v>55</v>
      </c>
      <c r="AO4" s="107" t="s">
        <v>56</v>
      </c>
      <c r="AP4" s="107" t="s">
        <v>57</v>
      </c>
      <c r="AQ4" s="107" t="s">
        <v>58</v>
      </c>
      <c r="AR4" s="107" t="s">
        <v>59</v>
      </c>
      <c r="AS4" s="107" t="s">
        <v>60</v>
      </c>
      <c r="AT4" s="27"/>
      <c r="AU4" s="107" t="s">
        <v>49</v>
      </c>
      <c r="AV4" s="107" t="s">
        <v>50</v>
      </c>
      <c r="AW4" s="107" t="s">
        <v>51</v>
      </c>
      <c r="AX4" s="107" t="s">
        <v>52</v>
      </c>
      <c r="AY4" s="107" t="s">
        <v>53</v>
      </c>
      <c r="AZ4" s="107" t="s">
        <v>54</v>
      </c>
      <c r="BA4" s="107" t="s">
        <v>55</v>
      </c>
      <c r="BB4" s="107" t="s">
        <v>56</v>
      </c>
      <c r="BC4" s="107" t="s">
        <v>57</v>
      </c>
      <c r="BD4" s="107" t="s">
        <v>58</v>
      </c>
      <c r="BE4" s="107" t="s">
        <v>59</v>
      </c>
      <c r="BF4" s="107" t="s">
        <v>60</v>
      </c>
      <c r="BG4" s="27"/>
      <c r="BI4" s="107" t="s">
        <v>49</v>
      </c>
      <c r="BJ4" s="107" t="s">
        <v>50</v>
      </c>
      <c r="BK4" s="107" t="s">
        <v>51</v>
      </c>
      <c r="BL4" s="107" t="s">
        <v>52</v>
      </c>
      <c r="BM4" s="107" t="s">
        <v>53</v>
      </c>
      <c r="BN4" s="107" t="s">
        <v>54</v>
      </c>
      <c r="BO4" s="107" t="s">
        <v>55</v>
      </c>
      <c r="BP4" s="107" t="s">
        <v>56</v>
      </c>
      <c r="BQ4" s="107" t="s">
        <v>57</v>
      </c>
      <c r="BR4" s="107" t="s">
        <v>58</v>
      </c>
      <c r="BS4" s="107" t="s">
        <v>59</v>
      </c>
      <c r="BT4" s="107" t="s">
        <v>60</v>
      </c>
      <c r="BU4" s="27"/>
      <c r="BV4" s="107" t="s">
        <v>49</v>
      </c>
      <c r="BW4" s="107" t="s">
        <v>50</v>
      </c>
      <c r="BX4" s="107" t="s">
        <v>51</v>
      </c>
      <c r="BY4" s="107" t="s">
        <v>52</v>
      </c>
      <c r="BZ4" s="107" t="s">
        <v>53</v>
      </c>
      <c r="CA4" s="107" t="s">
        <v>54</v>
      </c>
      <c r="CB4" s="107" t="s">
        <v>55</v>
      </c>
      <c r="CC4" s="107" t="s">
        <v>56</v>
      </c>
      <c r="CD4" s="107" t="s">
        <v>57</v>
      </c>
      <c r="CE4" s="107" t="s">
        <v>58</v>
      </c>
      <c r="CF4" s="107" t="s">
        <v>59</v>
      </c>
      <c r="CG4" s="107" t="s">
        <v>60</v>
      </c>
      <c r="CH4" s="27"/>
      <c r="CJ4" s="107" t="s">
        <v>49</v>
      </c>
      <c r="CK4" s="107" t="s">
        <v>50</v>
      </c>
      <c r="CL4" s="107" t="s">
        <v>51</v>
      </c>
      <c r="CM4" s="107" t="s">
        <v>52</v>
      </c>
      <c r="CN4" s="107" t="s">
        <v>53</v>
      </c>
      <c r="CO4" s="107" t="s">
        <v>54</v>
      </c>
      <c r="CP4" s="107" t="s">
        <v>55</v>
      </c>
      <c r="CQ4" s="107" t="s">
        <v>56</v>
      </c>
      <c r="CR4" s="107" t="s">
        <v>57</v>
      </c>
      <c r="CS4" s="107" t="s">
        <v>58</v>
      </c>
      <c r="CT4" s="107" t="s">
        <v>59</v>
      </c>
      <c r="CU4" s="107" t="s">
        <v>60</v>
      </c>
      <c r="CV4" s="27"/>
      <c r="CW4" s="107" t="s">
        <v>49</v>
      </c>
      <c r="CX4" s="107" t="s">
        <v>50</v>
      </c>
      <c r="CY4" s="107" t="s">
        <v>51</v>
      </c>
      <c r="CZ4" s="107" t="s">
        <v>52</v>
      </c>
      <c r="DA4" s="107" t="s">
        <v>53</v>
      </c>
      <c r="DB4" s="107" t="s">
        <v>54</v>
      </c>
      <c r="DC4" s="107" t="s">
        <v>55</v>
      </c>
      <c r="DD4" s="107" t="s">
        <v>56</v>
      </c>
      <c r="DE4" s="107" t="s">
        <v>57</v>
      </c>
      <c r="DF4" s="107" t="s">
        <v>58</v>
      </c>
      <c r="DG4" s="107" t="s">
        <v>59</v>
      </c>
      <c r="DH4" s="107" t="s">
        <v>60</v>
      </c>
      <c r="DI4" s="27"/>
    </row>
    <row r="5" spans="1:113" x14ac:dyDescent="0.2">
      <c r="A5" s="137"/>
      <c r="B5" s="135"/>
      <c r="C5" s="135"/>
      <c r="D5" s="135"/>
      <c r="E5" s="135"/>
      <c r="F5" s="135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2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2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2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2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2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2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2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27"/>
    </row>
    <row r="6" spans="1:113" x14ac:dyDescent="0.2">
      <c r="A6" s="137"/>
      <c r="B6" s="135"/>
      <c r="C6" s="135"/>
      <c r="D6" s="135"/>
      <c r="E6" s="135"/>
      <c r="F6" s="135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2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2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2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2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2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2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2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27"/>
    </row>
    <row r="7" spans="1:113" x14ac:dyDescent="0.2">
      <c r="A7" s="137"/>
      <c r="B7" s="135"/>
      <c r="C7" s="135"/>
      <c r="D7" s="135"/>
      <c r="E7" s="135"/>
      <c r="F7" s="135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2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2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2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2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2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2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2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27"/>
    </row>
    <row r="8" spans="1:113" x14ac:dyDescent="0.2">
      <c r="A8" s="137"/>
      <c r="B8" s="135"/>
      <c r="C8" s="135"/>
      <c r="D8" s="135"/>
      <c r="E8" s="135"/>
      <c r="F8" s="135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2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2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2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2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2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2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2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27"/>
    </row>
    <row r="9" spans="1:113" x14ac:dyDescent="0.2">
      <c r="A9" s="137"/>
      <c r="B9" s="135"/>
      <c r="C9" s="135"/>
      <c r="D9" s="135"/>
      <c r="E9" s="135"/>
      <c r="F9" s="135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2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2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2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2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2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2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2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27"/>
    </row>
    <row r="10" spans="1:113" x14ac:dyDescent="0.2">
      <c r="A10" s="137"/>
      <c r="B10" s="134" t="s">
        <v>61</v>
      </c>
      <c r="C10" s="134"/>
      <c r="D10" s="134"/>
      <c r="E10" s="134"/>
      <c r="F10" s="134"/>
      <c r="G10">
        <v>29</v>
      </c>
      <c r="H10">
        <v>14</v>
      </c>
      <c r="I10">
        <v>26</v>
      </c>
      <c r="J10">
        <v>19</v>
      </c>
      <c r="K10">
        <v>15</v>
      </c>
      <c r="L10">
        <v>26</v>
      </c>
      <c r="M10">
        <v>22</v>
      </c>
      <c r="N10">
        <v>16</v>
      </c>
      <c r="O10">
        <v>18</v>
      </c>
      <c r="P10">
        <v>24</v>
      </c>
      <c r="Q10">
        <v>6</v>
      </c>
      <c r="R10">
        <v>2</v>
      </c>
      <c r="S10" s="27">
        <f>SUM(G10:P10)</f>
        <v>209</v>
      </c>
      <c r="T10">
        <v>23</v>
      </c>
      <c r="U10">
        <v>18</v>
      </c>
      <c r="V10">
        <v>34</v>
      </c>
      <c r="W10">
        <v>18</v>
      </c>
      <c r="X10">
        <v>31</v>
      </c>
      <c r="Y10">
        <v>31</v>
      </c>
      <c r="Z10">
        <v>32</v>
      </c>
      <c r="AA10">
        <v>5</v>
      </c>
      <c r="AB10">
        <v>24</v>
      </c>
      <c r="AC10">
        <v>43</v>
      </c>
      <c r="AD10">
        <v>6</v>
      </c>
      <c r="AE10">
        <v>2</v>
      </c>
      <c r="AF10" s="27"/>
      <c r="AH10">
        <v>29</v>
      </c>
      <c r="AI10">
        <v>14</v>
      </c>
      <c r="AJ10">
        <v>26</v>
      </c>
      <c r="AK10">
        <v>19</v>
      </c>
      <c r="AL10">
        <v>15</v>
      </c>
      <c r="AM10">
        <v>26</v>
      </c>
      <c r="AN10">
        <v>22</v>
      </c>
      <c r="AO10">
        <v>16</v>
      </c>
      <c r="AP10">
        <v>18</v>
      </c>
      <c r="AQ10">
        <v>24</v>
      </c>
      <c r="AR10">
        <v>6</v>
      </c>
      <c r="AS10">
        <v>2</v>
      </c>
      <c r="AT10" s="27">
        <f>SUM(AH10:AQ10)</f>
        <v>209</v>
      </c>
      <c r="AU10">
        <v>6</v>
      </c>
      <c r="AV10">
        <v>38</v>
      </c>
      <c r="AW10">
        <v>30</v>
      </c>
      <c r="AX10">
        <v>34</v>
      </c>
      <c r="AY10">
        <v>30</v>
      </c>
      <c r="AZ10">
        <v>19</v>
      </c>
      <c r="BA10">
        <v>45</v>
      </c>
      <c r="BB10">
        <v>37</v>
      </c>
      <c r="BC10">
        <v>27</v>
      </c>
      <c r="BD10">
        <v>18</v>
      </c>
      <c r="BE10">
        <v>6</v>
      </c>
      <c r="BF10">
        <v>2</v>
      </c>
      <c r="BG10" s="27"/>
      <c r="BI10">
        <v>29</v>
      </c>
      <c r="BJ10">
        <v>14</v>
      </c>
      <c r="BK10">
        <v>26</v>
      </c>
      <c r="BL10">
        <v>19</v>
      </c>
      <c r="BM10">
        <v>15</v>
      </c>
      <c r="BN10">
        <v>26</v>
      </c>
      <c r="BO10">
        <v>22</v>
      </c>
      <c r="BP10">
        <v>16</v>
      </c>
      <c r="BQ10">
        <v>18</v>
      </c>
      <c r="BR10">
        <v>24</v>
      </c>
      <c r="BS10">
        <v>6</v>
      </c>
      <c r="BT10">
        <v>2</v>
      </c>
      <c r="BU10" s="27">
        <f>SUM(BI10:BR10)</f>
        <v>209</v>
      </c>
      <c r="BV10">
        <v>31</v>
      </c>
      <c r="BW10">
        <v>39</v>
      </c>
      <c r="BX10">
        <v>23</v>
      </c>
      <c r="BY10">
        <v>5</v>
      </c>
      <c r="BZ10">
        <v>32</v>
      </c>
      <c r="CA10">
        <v>23</v>
      </c>
      <c r="CB10">
        <v>51</v>
      </c>
      <c r="CC10">
        <v>18</v>
      </c>
      <c r="CD10">
        <v>40</v>
      </c>
      <c r="CE10">
        <v>20</v>
      </c>
      <c r="CF10">
        <v>6</v>
      </c>
      <c r="CG10">
        <v>2</v>
      </c>
      <c r="CH10" s="27"/>
      <c r="CJ10">
        <v>29</v>
      </c>
      <c r="CK10">
        <v>14</v>
      </c>
      <c r="CL10">
        <v>26</v>
      </c>
      <c r="CM10">
        <v>19</v>
      </c>
      <c r="CN10">
        <v>15</v>
      </c>
      <c r="CO10">
        <v>26</v>
      </c>
      <c r="CP10">
        <v>22</v>
      </c>
      <c r="CQ10">
        <v>16</v>
      </c>
      <c r="CR10">
        <v>18</v>
      </c>
      <c r="CS10">
        <v>24</v>
      </c>
      <c r="CT10">
        <v>6</v>
      </c>
      <c r="CU10">
        <v>2</v>
      </c>
      <c r="CV10" s="27">
        <f>SUM(CJ10:CS10)</f>
        <v>209</v>
      </c>
      <c r="CW10">
        <v>22</v>
      </c>
      <c r="CX10">
        <v>39</v>
      </c>
      <c r="CY10">
        <v>25</v>
      </c>
      <c r="CZ10">
        <v>15</v>
      </c>
      <c r="DA10">
        <v>27</v>
      </c>
      <c r="DB10">
        <v>5</v>
      </c>
      <c r="DC10">
        <v>32</v>
      </c>
      <c r="DD10">
        <v>27</v>
      </c>
      <c r="DE10">
        <v>22</v>
      </c>
      <c r="DF10">
        <v>25</v>
      </c>
      <c r="DG10">
        <v>6</v>
      </c>
      <c r="DH10">
        <v>2</v>
      </c>
      <c r="DI10" s="27"/>
    </row>
    <row r="11" spans="1:113" x14ac:dyDescent="0.2">
      <c r="A11" s="137"/>
      <c r="B11" s="113" t="s">
        <v>62</v>
      </c>
      <c r="C11" s="113"/>
      <c r="D11" s="113"/>
      <c r="E11" s="113"/>
      <c r="F11" s="139"/>
      <c r="G11" s="108" t="s">
        <v>63</v>
      </c>
      <c r="H11" s="109"/>
      <c r="I11" s="109"/>
      <c r="J11" s="109"/>
      <c r="K11" s="109"/>
      <c r="L11" s="109"/>
      <c r="M11" s="109"/>
      <c r="N11" s="109"/>
      <c r="O11" s="109"/>
      <c r="P11" s="110"/>
      <c r="Q11" s="110"/>
      <c r="R11" s="111"/>
      <c r="S11" s="28" t="s">
        <v>64</v>
      </c>
      <c r="T11" s="112" t="s">
        <v>65</v>
      </c>
      <c r="U11" s="113"/>
      <c r="V11" s="113"/>
      <c r="W11" s="113"/>
      <c r="X11" s="113"/>
      <c r="Y11" s="113"/>
      <c r="Z11" s="113"/>
      <c r="AA11" s="113"/>
      <c r="AB11" s="113"/>
      <c r="AC11" s="113"/>
      <c r="AD11" s="114"/>
      <c r="AE11" s="115"/>
      <c r="AF11" s="28" t="s">
        <v>64</v>
      </c>
      <c r="AH11" s="108" t="s">
        <v>63</v>
      </c>
      <c r="AI11" s="109"/>
      <c r="AJ11" s="109"/>
      <c r="AK11" s="109"/>
      <c r="AL11" s="109"/>
      <c r="AM11" s="109"/>
      <c r="AN11" s="109"/>
      <c r="AO11" s="109"/>
      <c r="AP11" s="109"/>
      <c r="AQ11" s="110"/>
      <c r="AR11" s="110"/>
      <c r="AS11" s="111"/>
      <c r="AT11" s="28" t="s">
        <v>64</v>
      </c>
      <c r="AU11" s="112" t="s">
        <v>65</v>
      </c>
      <c r="AV11" s="113"/>
      <c r="AW11" s="113"/>
      <c r="AX11" s="113"/>
      <c r="AY11" s="113"/>
      <c r="AZ11" s="113"/>
      <c r="BA11" s="113"/>
      <c r="BB11" s="113"/>
      <c r="BC11" s="113"/>
      <c r="BD11" s="113"/>
      <c r="BE11" s="114"/>
      <c r="BF11" s="115"/>
      <c r="BG11" s="28" t="s">
        <v>64</v>
      </c>
      <c r="BI11" s="108" t="s">
        <v>63</v>
      </c>
      <c r="BJ11" s="109"/>
      <c r="BK11" s="109"/>
      <c r="BL11" s="109"/>
      <c r="BM11" s="109"/>
      <c r="BN11" s="109"/>
      <c r="BO11" s="109"/>
      <c r="BP11" s="109"/>
      <c r="BQ11" s="109"/>
      <c r="BR11" s="110"/>
      <c r="BS11" s="110"/>
      <c r="BT11" s="111"/>
      <c r="BU11" s="28" t="s">
        <v>64</v>
      </c>
      <c r="BV11" s="112" t="s">
        <v>65</v>
      </c>
      <c r="BW11" s="113"/>
      <c r="BX11" s="113"/>
      <c r="BY11" s="113"/>
      <c r="BZ11" s="113"/>
      <c r="CA11" s="113"/>
      <c r="CB11" s="113"/>
      <c r="CC11" s="113"/>
      <c r="CD11" s="113"/>
      <c r="CE11" s="113"/>
      <c r="CF11" s="114"/>
      <c r="CG11" s="115"/>
      <c r="CH11" s="28" t="s">
        <v>64</v>
      </c>
      <c r="CJ11" s="108" t="s">
        <v>63</v>
      </c>
      <c r="CK11" s="109"/>
      <c r="CL11" s="109"/>
      <c r="CM11" s="109"/>
      <c r="CN11" s="109"/>
      <c r="CO11" s="109"/>
      <c r="CP11" s="109"/>
      <c r="CQ11" s="109"/>
      <c r="CR11" s="109"/>
      <c r="CS11" s="110"/>
      <c r="CT11" s="110"/>
      <c r="CU11" s="111"/>
      <c r="CV11" s="28" t="s">
        <v>64</v>
      </c>
      <c r="CW11" s="112" t="s">
        <v>65</v>
      </c>
      <c r="CX11" s="113"/>
      <c r="CY11" s="113"/>
      <c r="CZ11" s="113"/>
      <c r="DA11" s="113"/>
      <c r="DB11" s="113"/>
      <c r="DC11" s="113"/>
      <c r="DD11" s="113"/>
      <c r="DE11" s="113"/>
      <c r="DF11" s="113"/>
      <c r="DG11" s="114"/>
      <c r="DH11" s="115"/>
      <c r="DI11" s="28" t="s">
        <v>64</v>
      </c>
    </row>
    <row r="12" spans="1:113" ht="13.5" thickBot="1" x14ac:dyDescent="0.25">
      <c r="A12" s="138"/>
      <c r="B12" s="37" t="s">
        <v>66</v>
      </c>
      <c r="C12" s="37" t="s">
        <v>67</v>
      </c>
      <c r="D12" s="37" t="s">
        <v>68</v>
      </c>
      <c r="E12" s="37" t="s">
        <v>69</v>
      </c>
      <c r="F12" s="37" t="s">
        <v>70</v>
      </c>
      <c r="G12" s="29">
        <v>1</v>
      </c>
      <c r="H12" s="30">
        <v>2</v>
      </c>
      <c r="I12" s="30">
        <v>3</v>
      </c>
      <c r="J12" s="31">
        <v>4</v>
      </c>
      <c r="K12" s="29">
        <v>5</v>
      </c>
      <c r="L12" s="30">
        <v>6</v>
      </c>
      <c r="M12" s="30">
        <v>7</v>
      </c>
      <c r="N12" s="31">
        <v>8</v>
      </c>
      <c r="O12" s="32">
        <v>9</v>
      </c>
      <c r="P12" s="29">
        <v>10</v>
      </c>
      <c r="Q12" s="32"/>
      <c r="R12" s="32"/>
      <c r="S12" s="33"/>
      <c r="T12" s="29">
        <v>1</v>
      </c>
      <c r="U12" s="30">
        <v>2</v>
      </c>
      <c r="V12" s="30">
        <v>3</v>
      </c>
      <c r="W12" s="31">
        <v>4</v>
      </c>
      <c r="X12" s="29">
        <v>5</v>
      </c>
      <c r="Y12" s="30">
        <v>6</v>
      </c>
      <c r="Z12" s="30">
        <v>7</v>
      </c>
      <c r="AA12" s="31">
        <v>8</v>
      </c>
      <c r="AB12" s="32">
        <v>9</v>
      </c>
      <c r="AC12" s="32">
        <v>9</v>
      </c>
      <c r="AD12" s="32"/>
      <c r="AE12" s="32"/>
      <c r="AF12" s="33"/>
      <c r="AH12" s="29">
        <v>1</v>
      </c>
      <c r="AI12" s="30">
        <v>2</v>
      </c>
      <c r="AJ12" s="30">
        <v>3</v>
      </c>
      <c r="AK12" s="31">
        <v>4</v>
      </c>
      <c r="AL12" s="29">
        <v>5</v>
      </c>
      <c r="AM12" s="30">
        <v>6</v>
      </c>
      <c r="AN12" s="30">
        <v>7</v>
      </c>
      <c r="AO12" s="31">
        <v>8</v>
      </c>
      <c r="AP12" s="32">
        <v>9</v>
      </c>
      <c r="AQ12" s="29">
        <v>10</v>
      </c>
      <c r="AR12" s="32"/>
      <c r="AS12" s="32"/>
      <c r="AT12" s="33"/>
      <c r="AU12" s="29">
        <v>1</v>
      </c>
      <c r="AV12" s="30">
        <v>2</v>
      </c>
      <c r="AW12" s="30">
        <v>3</v>
      </c>
      <c r="AX12" s="31">
        <v>4</v>
      </c>
      <c r="AY12" s="29">
        <v>5</v>
      </c>
      <c r="AZ12" s="30">
        <v>6</v>
      </c>
      <c r="BA12" s="30">
        <v>7</v>
      </c>
      <c r="BB12" s="31">
        <v>8</v>
      </c>
      <c r="BC12" s="32">
        <v>9</v>
      </c>
      <c r="BD12" s="32">
        <v>9</v>
      </c>
      <c r="BE12" s="32"/>
      <c r="BF12" s="32"/>
      <c r="BG12" s="33"/>
      <c r="BI12" s="29">
        <v>1</v>
      </c>
      <c r="BJ12" s="30">
        <v>2</v>
      </c>
      <c r="BK12" s="30">
        <v>3</v>
      </c>
      <c r="BL12" s="31">
        <v>4</v>
      </c>
      <c r="BM12" s="29">
        <v>5</v>
      </c>
      <c r="BN12" s="30">
        <v>6</v>
      </c>
      <c r="BO12" s="30">
        <v>7</v>
      </c>
      <c r="BP12" s="31">
        <v>8</v>
      </c>
      <c r="BQ12" s="32">
        <v>9</v>
      </c>
      <c r="BR12" s="29">
        <v>10</v>
      </c>
      <c r="BS12" s="32"/>
      <c r="BT12" s="32"/>
      <c r="BU12" s="33"/>
      <c r="BV12" s="29">
        <v>1</v>
      </c>
      <c r="BW12" s="30">
        <v>2</v>
      </c>
      <c r="BX12" s="30">
        <v>3</v>
      </c>
      <c r="BY12" s="31">
        <v>4</v>
      </c>
      <c r="BZ12" s="29">
        <v>5</v>
      </c>
      <c r="CA12" s="30">
        <v>6</v>
      </c>
      <c r="CB12" s="30">
        <v>7</v>
      </c>
      <c r="CC12" s="31">
        <v>8</v>
      </c>
      <c r="CD12" s="32">
        <v>9</v>
      </c>
      <c r="CE12" s="32">
        <v>9</v>
      </c>
      <c r="CF12" s="32"/>
      <c r="CG12" s="32"/>
      <c r="CH12" s="33"/>
      <c r="CJ12" s="29">
        <v>1</v>
      </c>
      <c r="CK12" s="30">
        <v>2</v>
      </c>
      <c r="CL12" s="30">
        <v>3</v>
      </c>
      <c r="CM12" s="31">
        <v>4</v>
      </c>
      <c r="CN12" s="29">
        <v>5</v>
      </c>
      <c r="CO12" s="30">
        <v>6</v>
      </c>
      <c r="CP12" s="30">
        <v>7</v>
      </c>
      <c r="CQ12" s="31">
        <v>8</v>
      </c>
      <c r="CR12" s="32">
        <v>9</v>
      </c>
      <c r="CS12" s="29">
        <v>10</v>
      </c>
      <c r="CT12" s="32"/>
      <c r="CU12" s="32"/>
      <c r="CV12" s="33"/>
      <c r="CW12" s="29">
        <v>1</v>
      </c>
      <c r="CX12" s="30">
        <v>2</v>
      </c>
      <c r="CY12" s="30">
        <v>3</v>
      </c>
      <c r="CZ12" s="31">
        <v>4</v>
      </c>
      <c r="DA12" s="29">
        <v>5</v>
      </c>
      <c r="DB12" s="30">
        <v>6</v>
      </c>
      <c r="DC12" s="30">
        <v>7</v>
      </c>
      <c r="DD12" s="31">
        <v>8</v>
      </c>
      <c r="DE12" s="32">
        <v>9</v>
      </c>
      <c r="DF12" s="32">
        <v>9</v>
      </c>
      <c r="DG12" s="32"/>
      <c r="DH12" s="32"/>
      <c r="DI12" s="33"/>
    </row>
    <row r="13" spans="1:113" ht="13.5" thickBot="1" x14ac:dyDescent="0.25">
      <c r="A13" s="125">
        <v>21</v>
      </c>
      <c r="B13" s="128" t="s">
        <v>89</v>
      </c>
      <c r="C13" s="129"/>
      <c r="D13" s="129"/>
      <c r="E13" s="129"/>
      <c r="F13" s="130"/>
      <c r="G13" s="34">
        <v>5</v>
      </c>
      <c r="H13" s="35">
        <v>5</v>
      </c>
      <c r="I13" s="35">
        <v>5</v>
      </c>
      <c r="J13" s="35">
        <v>4</v>
      </c>
      <c r="K13" s="35">
        <v>5</v>
      </c>
      <c r="L13" s="35">
        <v>4</v>
      </c>
      <c r="M13" s="35">
        <v>5</v>
      </c>
      <c r="N13" s="35">
        <v>2</v>
      </c>
      <c r="O13" s="35">
        <v>3</v>
      </c>
      <c r="P13" s="35">
        <v>3</v>
      </c>
      <c r="Q13" s="36">
        <v>5</v>
      </c>
      <c r="R13" s="36">
        <v>5</v>
      </c>
      <c r="S13" s="42">
        <f>G13*G$10+H13*H$10+I13*I$10+J13*J$10+K13*K$10+L13*L$10+M13*M$10+N13*N$10+O13*O$10+P13*P$10+Q13*Q$10+R13*R$10</f>
        <v>908</v>
      </c>
      <c r="T13" s="34">
        <v>2</v>
      </c>
      <c r="U13" s="35">
        <v>5</v>
      </c>
      <c r="V13" s="35">
        <v>6</v>
      </c>
      <c r="W13" s="35">
        <v>5</v>
      </c>
      <c r="X13" s="35">
        <v>5</v>
      </c>
      <c r="Y13" s="35">
        <v>4</v>
      </c>
      <c r="Z13" s="35">
        <v>4</v>
      </c>
      <c r="AA13" s="35">
        <v>7</v>
      </c>
      <c r="AB13" s="35">
        <v>3</v>
      </c>
      <c r="AC13" s="35">
        <v>0</v>
      </c>
      <c r="AD13" s="36">
        <v>5</v>
      </c>
      <c r="AE13" s="36">
        <v>5</v>
      </c>
      <c r="AF13" s="42">
        <f>T13*T$10+U13*U$10+V13*V$10+W13*W$10+X13*X$10+Y13*Y$10+Z13*Z$10+AA13*AA$10+AB13*AB$10+AD13*AD$10+AE13*AE$10+AC13*AC$10</f>
        <v>984</v>
      </c>
      <c r="AH13" s="34">
        <v>5</v>
      </c>
      <c r="AI13" s="35">
        <v>6</v>
      </c>
      <c r="AJ13" s="35">
        <v>5</v>
      </c>
      <c r="AK13" s="35">
        <v>5</v>
      </c>
      <c r="AL13" s="35">
        <v>6</v>
      </c>
      <c r="AM13" s="35">
        <v>5</v>
      </c>
      <c r="AN13" s="35">
        <v>4</v>
      </c>
      <c r="AO13" s="35">
        <v>3</v>
      </c>
      <c r="AP13" s="35">
        <v>4</v>
      </c>
      <c r="AQ13" s="35">
        <v>5</v>
      </c>
      <c r="AR13" s="36">
        <v>5</v>
      </c>
      <c r="AS13" s="36">
        <v>3</v>
      </c>
      <c r="AT13" s="42">
        <f>AH13*AH$10+AI13*AI$10+AJ13*AJ$10+AK13*AK$10+AL13*AL$10+AM13*AM$10+AN13*AN$10+AO13*AO$10+AP13*AP$10+AQ13*AQ$10+AR13*AR$10+AS13*AS$10</f>
        <v>1038</v>
      </c>
      <c r="AU13" s="34">
        <v>5</v>
      </c>
      <c r="AV13" s="35">
        <v>6</v>
      </c>
      <c r="AW13" s="35">
        <v>5</v>
      </c>
      <c r="AX13" s="35">
        <v>0</v>
      </c>
      <c r="AY13" s="35">
        <v>5</v>
      </c>
      <c r="AZ13" s="35">
        <v>4</v>
      </c>
      <c r="BA13" s="35">
        <v>4</v>
      </c>
      <c r="BB13" s="35">
        <v>3</v>
      </c>
      <c r="BC13" s="35">
        <v>2</v>
      </c>
      <c r="BD13" s="35">
        <v>3</v>
      </c>
      <c r="BE13" s="36">
        <v>5</v>
      </c>
      <c r="BF13" s="36">
        <v>5</v>
      </c>
      <c r="BG13" s="42">
        <f>AU13*AU$10+AV13*AV$10+AW13*AW$10+AX13*AX$10+AY13*AY$10+AZ13*AZ$10+BA13*BA$10+BB13*BB$10+BC13*BC$10+BE13*BE$10+BF13*BF$10+BD13*BD$10</f>
        <v>1073</v>
      </c>
      <c r="BI13" s="34">
        <v>6</v>
      </c>
      <c r="BJ13" s="35">
        <v>5</v>
      </c>
      <c r="BK13" s="35">
        <v>6</v>
      </c>
      <c r="BL13" s="35">
        <v>6</v>
      </c>
      <c r="BM13" s="35">
        <v>5</v>
      </c>
      <c r="BN13" s="35">
        <v>6</v>
      </c>
      <c r="BO13" s="35">
        <v>7</v>
      </c>
      <c r="BP13" s="35">
        <v>4</v>
      </c>
      <c r="BQ13" s="35">
        <v>5</v>
      </c>
      <c r="BR13" s="35">
        <v>6</v>
      </c>
      <c r="BS13" s="36">
        <v>5</v>
      </c>
      <c r="BT13" s="36">
        <v>5</v>
      </c>
      <c r="BU13" s="42">
        <f>BI13*BI$10+BJ13*BJ$10+BK13*BK$10+BL13*BL$10+BM13*BM$10+BN13*BN$10+BO13*BO$10+BP13*BP$10+BQ13*BQ$10+BR13*BR$10+BS13*BS$10+BT13*BT$10</f>
        <v>1237</v>
      </c>
      <c r="BV13" s="34">
        <v>5</v>
      </c>
      <c r="BW13" s="35">
        <v>0</v>
      </c>
      <c r="BX13" s="35">
        <v>4</v>
      </c>
      <c r="BY13" s="35">
        <v>5</v>
      </c>
      <c r="BZ13" s="35">
        <v>3</v>
      </c>
      <c r="CA13" s="35">
        <v>5</v>
      </c>
      <c r="CB13" s="35">
        <v>3</v>
      </c>
      <c r="CC13" s="35">
        <v>4</v>
      </c>
      <c r="CD13" s="35">
        <v>3</v>
      </c>
      <c r="CE13" s="35">
        <v>1</v>
      </c>
      <c r="CF13" s="36">
        <v>5</v>
      </c>
      <c r="CG13" s="36">
        <v>5</v>
      </c>
      <c r="CH13" s="42">
        <f>BV13*BV$10+BW13*BW$10+BX13*BX$10+BY13*BY$10+BZ13*BZ$10+CA13*CA$10+CB13*CB$10+CC13*CC$10+CD13*CD$10+CF13*CF$10+CG13*CG$10+CE13*CE$10</f>
        <v>888</v>
      </c>
      <c r="CJ13" s="34">
        <v>6</v>
      </c>
      <c r="CK13" s="35">
        <v>7</v>
      </c>
      <c r="CL13" s="35">
        <v>5</v>
      </c>
      <c r="CM13" s="35">
        <v>5</v>
      </c>
      <c r="CN13" s="35">
        <v>5</v>
      </c>
      <c r="CO13" s="35">
        <v>5</v>
      </c>
      <c r="CP13" s="35">
        <v>6</v>
      </c>
      <c r="CQ13" s="35">
        <v>5</v>
      </c>
      <c r="CR13" s="35">
        <v>6</v>
      </c>
      <c r="CS13" s="35">
        <v>6</v>
      </c>
      <c r="CT13" s="36">
        <v>5</v>
      </c>
      <c r="CU13" s="36">
        <v>5</v>
      </c>
      <c r="CV13" s="42">
        <f>CJ13*CJ$10+CK13*CK$10+CL13*CL$10+CM13*CM$10+CN13*CN$10+CO13*CO$10+CP13*CP$10+CQ13*CQ$10+CR13*CR$10+CS13*CS$10+CT13*CT$10+CU13*CU$10</f>
        <v>1206</v>
      </c>
      <c r="CW13" s="34">
        <v>5</v>
      </c>
      <c r="CX13" s="35">
        <v>5</v>
      </c>
      <c r="CY13" s="35">
        <v>5</v>
      </c>
      <c r="CZ13" s="35">
        <v>6</v>
      </c>
      <c r="DA13" s="35">
        <v>6</v>
      </c>
      <c r="DB13" s="35">
        <v>5</v>
      </c>
      <c r="DC13" s="35">
        <v>3</v>
      </c>
      <c r="DD13" s="35">
        <v>5</v>
      </c>
      <c r="DE13" s="35">
        <v>5</v>
      </c>
      <c r="DF13" s="35">
        <v>4</v>
      </c>
      <c r="DG13" s="36">
        <v>5</v>
      </c>
      <c r="DH13" s="36">
        <v>5</v>
      </c>
      <c r="DI13" s="42">
        <f>CW13*CW$10+CX13*CX$10+CY13*CY$10+CZ13*CZ$10+DA13*DA$10+DB13*DB$10+DC13*DC$10+DD13*DD$10+DE13*DE$10+DG13*DG$10+DH13*DH$10+DF13*DF$10</f>
        <v>1188</v>
      </c>
    </row>
    <row r="14" spans="1:113" ht="13.5" thickBot="1" x14ac:dyDescent="0.25">
      <c r="A14" s="126"/>
      <c r="B14" s="131"/>
      <c r="C14" s="132"/>
      <c r="D14" s="132"/>
      <c r="E14" s="132"/>
      <c r="F14" s="133"/>
      <c r="G14" s="38">
        <v>6</v>
      </c>
      <c r="H14" s="39">
        <v>5</v>
      </c>
      <c r="I14" s="39">
        <v>6</v>
      </c>
      <c r="J14" s="39">
        <v>5</v>
      </c>
      <c r="K14" s="39">
        <v>5</v>
      </c>
      <c r="L14" s="39">
        <v>4</v>
      </c>
      <c r="M14" s="39">
        <v>5</v>
      </c>
      <c r="N14" s="39">
        <v>2</v>
      </c>
      <c r="O14" s="39">
        <v>4</v>
      </c>
      <c r="P14" s="39">
        <v>5</v>
      </c>
      <c r="Q14" s="40">
        <v>5</v>
      </c>
      <c r="R14" s="40">
        <v>5</v>
      </c>
      <c r="S14" s="42">
        <f>G14*G$10+H14*H$10+I14*I$10+J14*J$10+K14*K$10+L14*L$10+M14*M$10+N14*N$10+O14*O$10+P14*P$10+Q14*Q$10+R14*R$10</f>
        <v>1048</v>
      </c>
      <c r="T14" s="38">
        <v>3</v>
      </c>
      <c r="U14" s="39">
        <v>4</v>
      </c>
      <c r="V14" s="39">
        <v>5</v>
      </c>
      <c r="W14" s="39">
        <v>5</v>
      </c>
      <c r="X14" s="39">
        <v>6</v>
      </c>
      <c r="Y14" s="39">
        <v>4</v>
      </c>
      <c r="Z14" s="39">
        <v>4</v>
      </c>
      <c r="AA14" s="39">
        <v>6</v>
      </c>
      <c r="AB14" s="39">
        <v>3</v>
      </c>
      <c r="AC14" s="39">
        <v>0</v>
      </c>
      <c r="AD14" s="40">
        <v>5</v>
      </c>
      <c r="AE14" s="40">
        <v>5</v>
      </c>
      <c r="AF14" s="42">
        <f>T14*T$10+U14*U$10+V14*V$10+W14*W$10+X14*X$10+Y14*Y$10+Z14*Z$10+AA14*AA$10+AB14*AB$10+AD14*AD$10+AE14*AE$10+AC14*AC$10</f>
        <v>981</v>
      </c>
      <c r="AH14" s="38">
        <v>6</v>
      </c>
      <c r="AI14" s="39">
        <v>6</v>
      </c>
      <c r="AJ14" s="39">
        <v>5</v>
      </c>
      <c r="AK14" s="39">
        <v>5</v>
      </c>
      <c r="AL14" s="39">
        <v>6</v>
      </c>
      <c r="AM14" s="39">
        <v>6</v>
      </c>
      <c r="AN14" s="39">
        <v>4</v>
      </c>
      <c r="AO14" s="39">
        <v>3</v>
      </c>
      <c r="AP14" s="39">
        <v>3</v>
      </c>
      <c r="AQ14" s="39">
        <v>4</v>
      </c>
      <c r="AR14" s="40">
        <v>5</v>
      </c>
      <c r="AS14" s="40">
        <v>3</v>
      </c>
      <c r="AT14" s="42">
        <f>AH14*AH$10+AI14*AI$10+AJ14*AJ$10+AK14*AK$10+AL14*AL$10+AM14*AM$10+AN14*AN$10+AO14*AO$10+AP14*AP$10+AQ14*AQ$10+AR14*AR$10+AS14*AS$10</f>
        <v>1051</v>
      </c>
      <c r="AU14" s="38">
        <v>4</v>
      </c>
      <c r="AV14" s="39">
        <v>6</v>
      </c>
      <c r="AW14" s="39">
        <v>5</v>
      </c>
      <c r="AX14" s="39">
        <v>0</v>
      </c>
      <c r="AY14" s="39">
        <v>5</v>
      </c>
      <c r="AZ14" s="39">
        <v>5</v>
      </c>
      <c r="BA14" s="39">
        <v>5</v>
      </c>
      <c r="BB14" s="39">
        <v>3</v>
      </c>
      <c r="BC14" s="39">
        <v>2</v>
      </c>
      <c r="BD14" s="39">
        <v>3</v>
      </c>
      <c r="BE14" s="40">
        <v>5</v>
      </c>
      <c r="BF14" s="40">
        <v>5</v>
      </c>
      <c r="BG14" s="42">
        <f>AU14*AU$10+AV14*AV$10+AW14*AW$10+AX14*AX$10+AY14*AY$10+AZ14*AZ$10+BA14*BA$10+BB14*BB$10+BC14*BC$10+BE14*BE$10+BF14*BF$10+BD14*BD$10</f>
        <v>1131</v>
      </c>
      <c r="BI14" s="38">
        <v>6</v>
      </c>
      <c r="BJ14" s="39">
        <v>6</v>
      </c>
      <c r="BK14" s="39">
        <v>6</v>
      </c>
      <c r="BL14" s="39">
        <v>5</v>
      </c>
      <c r="BM14" s="39">
        <v>5</v>
      </c>
      <c r="BN14" s="39">
        <v>6</v>
      </c>
      <c r="BO14" s="39">
        <v>7</v>
      </c>
      <c r="BP14" s="39">
        <v>5</v>
      </c>
      <c r="BQ14" s="39">
        <v>6</v>
      </c>
      <c r="BR14" s="39">
        <v>6</v>
      </c>
      <c r="BS14" s="40">
        <v>5</v>
      </c>
      <c r="BT14" s="40">
        <v>5</v>
      </c>
      <c r="BU14" s="42">
        <f>BI14*BI$10+BJ14*BJ$10+BK14*BK$10+BL14*BL$10+BM14*BM$10+BN14*BN$10+BO14*BO$10+BP14*BP$10+BQ14*BQ$10+BR14*BR$10+BS14*BS$10+BT14*BT$10</f>
        <v>1266</v>
      </c>
      <c r="BV14" s="38">
        <v>5</v>
      </c>
      <c r="BW14" s="39">
        <v>0</v>
      </c>
      <c r="BX14" s="39">
        <v>4</v>
      </c>
      <c r="BY14" s="39">
        <v>4</v>
      </c>
      <c r="BZ14" s="39">
        <v>4</v>
      </c>
      <c r="CA14" s="39">
        <v>5</v>
      </c>
      <c r="CB14" s="39">
        <v>2</v>
      </c>
      <c r="CC14" s="39">
        <v>4</v>
      </c>
      <c r="CD14" s="39">
        <v>3</v>
      </c>
      <c r="CE14" s="39">
        <v>1</v>
      </c>
      <c r="CF14" s="40">
        <v>5</v>
      </c>
      <c r="CG14" s="40">
        <v>5</v>
      </c>
      <c r="CH14" s="42">
        <f>BV14*BV$10+BW14*BW$10+BX14*BX$10+BY14*BY$10+BZ14*BZ$10+CA14*CA$10+CB14*CB$10+CC14*CC$10+CD14*CD$10+CF14*CF$10+CG14*CG$10+CE14*CE$10</f>
        <v>864</v>
      </c>
      <c r="CJ14" s="38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0</v>
      </c>
      <c r="CT14" s="40">
        <v>0</v>
      </c>
      <c r="CU14" s="40">
        <v>0</v>
      </c>
      <c r="CV14" s="42">
        <f>CJ14*CJ$10+CK14*CK$10+CL14*CL$10+CM14*CM$10+CN14*CN$10+CO14*CO$10+CP14*CP$10+CQ14*CQ$10+CR14*CR$10+CS14*CS$10+CT14*CT$10+CU14*CU$10</f>
        <v>0</v>
      </c>
      <c r="CW14" s="38">
        <v>0</v>
      </c>
      <c r="CX14" s="39">
        <v>0</v>
      </c>
      <c r="CY14" s="39">
        <v>0</v>
      </c>
      <c r="CZ14" s="39">
        <v>0</v>
      </c>
      <c r="DA14" s="39">
        <v>0</v>
      </c>
      <c r="DB14" s="39">
        <v>0</v>
      </c>
      <c r="DC14" s="39">
        <v>0</v>
      </c>
      <c r="DD14" s="39">
        <v>0</v>
      </c>
      <c r="DE14" s="39">
        <v>0</v>
      </c>
      <c r="DF14" s="39">
        <v>0</v>
      </c>
      <c r="DG14" s="40">
        <v>0</v>
      </c>
      <c r="DH14" s="40">
        <v>0</v>
      </c>
      <c r="DI14" s="42">
        <f>CW14*CW$10+CX14*CX$10+CY14*CY$10+CZ14*CZ$10+DA14*DA$10+DB14*DB$10+DC14*DC$10+DD14*DD$10+DE14*DE$10+DG14*DG$10+DH14*DH$10+DF14*DF$10</f>
        <v>0</v>
      </c>
    </row>
    <row r="15" spans="1:113" ht="13.5" thickBot="1" x14ac:dyDescent="0.25">
      <c r="A15" s="127"/>
      <c r="B15" s="41">
        <f>0.4*G15+0.6*T15</f>
        <v>1961.4</v>
      </c>
      <c r="C15" s="57">
        <f>AH15*0.4+AU15*0.6</f>
        <v>2158</v>
      </c>
      <c r="D15" s="66">
        <f>BI15+BV15</f>
        <v>4255</v>
      </c>
      <c r="E15" s="72">
        <f>CJ15*0.4+CW15*0.6</f>
        <v>1195.2</v>
      </c>
      <c r="F15" s="43"/>
      <c r="G15" s="104">
        <f>S13+S14</f>
        <v>1956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6"/>
      <c r="T15" s="104">
        <f>AF13+AF14</f>
        <v>1965</v>
      </c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6"/>
      <c r="AH15" s="104">
        <f>AT13+AT14</f>
        <v>2089</v>
      </c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6"/>
      <c r="AU15" s="104">
        <f>BG13+BG14</f>
        <v>2204</v>
      </c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6"/>
      <c r="BI15" s="104">
        <f>BU13+BU14</f>
        <v>2503</v>
      </c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6"/>
      <c r="BV15" s="104">
        <f>CH13+CH14</f>
        <v>1752</v>
      </c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6"/>
      <c r="CJ15" s="104">
        <f>CV13+CV14</f>
        <v>1206</v>
      </c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6"/>
      <c r="CW15" s="104">
        <f>DI13+DI14</f>
        <v>1188</v>
      </c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6"/>
    </row>
    <row r="16" spans="1:113" ht="13.5" thickBot="1" x14ac:dyDescent="0.25">
      <c r="A16" s="125">
        <v>22</v>
      </c>
      <c r="B16" s="128" t="s">
        <v>90</v>
      </c>
      <c r="C16" s="129"/>
      <c r="D16" s="129"/>
      <c r="E16" s="129"/>
      <c r="F16" s="130"/>
      <c r="G16" s="34">
        <v>3</v>
      </c>
      <c r="H16" s="35">
        <v>4</v>
      </c>
      <c r="I16" s="35">
        <v>4</v>
      </c>
      <c r="J16" s="35">
        <v>3</v>
      </c>
      <c r="K16" s="35">
        <v>2</v>
      </c>
      <c r="L16" s="35">
        <v>2</v>
      </c>
      <c r="M16" s="35">
        <v>4</v>
      </c>
      <c r="N16" s="35">
        <v>2</v>
      </c>
      <c r="O16" s="35">
        <v>3</v>
      </c>
      <c r="P16" s="35">
        <v>2</v>
      </c>
      <c r="Q16" s="36">
        <v>5</v>
      </c>
      <c r="R16" s="36">
        <v>5</v>
      </c>
      <c r="S16" s="42">
        <f>G16*G$10+H16*H$10+I16*I$10+J16*J$10+K16*K$10+L16*L$10+M16*M$10+N16*N$10+O16*O$10+P16*P$10+Q16*Q$10+R16*R$10</f>
        <v>648</v>
      </c>
      <c r="T16" s="34">
        <v>3</v>
      </c>
      <c r="U16" s="35">
        <v>2</v>
      </c>
      <c r="V16" s="35">
        <v>3</v>
      </c>
      <c r="W16" s="35">
        <v>6</v>
      </c>
      <c r="X16" s="35">
        <v>3</v>
      </c>
      <c r="Y16" s="35">
        <v>3</v>
      </c>
      <c r="Z16" s="35">
        <v>4</v>
      </c>
      <c r="AA16" s="35">
        <v>6</v>
      </c>
      <c r="AB16" s="35">
        <v>2</v>
      </c>
      <c r="AC16" s="35">
        <v>2</v>
      </c>
      <c r="AD16" s="36">
        <v>5</v>
      </c>
      <c r="AE16" s="36">
        <v>5</v>
      </c>
      <c r="AF16" s="42">
        <f>T16*T$10+U16*U$10+V16*V$10+W16*W$10+X16*X$10+Y16*Y$10+Z16*Z$10+AA16*AA$10+AB16*AB$10+AD16*AD$10+AE16*AE$10+AC16*AC$10</f>
        <v>833</v>
      </c>
      <c r="AH16" s="34">
        <v>3</v>
      </c>
      <c r="AI16" s="35">
        <v>4</v>
      </c>
      <c r="AJ16" s="35">
        <v>3</v>
      </c>
      <c r="AK16" s="35">
        <v>2</v>
      </c>
      <c r="AL16" s="35">
        <v>2</v>
      </c>
      <c r="AM16" s="35">
        <v>3</v>
      </c>
      <c r="AN16" s="35">
        <v>3</v>
      </c>
      <c r="AO16" s="35">
        <v>3</v>
      </c>
      <c r="AP16" s="35">
        <v>4</v>
      </c>
      <c r="AQ16" s="35">
        <v>0</v>
      </c>
      <c r="AR16" s="36">
        <v>5</v>
      </c>
      <c r="AS16" s="36">
        <v>5</v>
      </c>
      <c r="AT16" s="42">
        <f>AH16*AH$10+AI16*AI$10+AJ16*AJ$10+AK16*AK$10+AL16*AL$10+AM16*AM$10+AN16*AN$10+AO16*AO$10+AP16*AP$10+AQ16*AQ$10+AR16*AR$10+AS16*AS$10</f>
        <v>593</v>
      </c>
      <c r="AU16" s="34">
        <v>4</v>
      </c>
      <c r="AV16" s="35">
        <v>4</v>
      </c>
      <c r="AW16" s="35">
        <v>0</v>
      </c>
      <c r="AX16" s="35">
        <v>4</v>
      </c>
      <c r="AY16" s="35">
        <v>0</v>
      </c>
      <c r="AZ16" s="35">
        <v>3</v>
      </c>
      <c r="BA16" s="35">
        <v>0</v>
      </c>
      <c r="BB16" s="35">
        <v>3</v>
      </c>
      <c r="BC16" s="35">
        <v>0</v>
      </c>
      <c r="BD16" s="35">
        <v>1</v>
      </c>
      <c r="BE16" s="36">
        <v>5</v>
      </c>
      <c r="BF16" s="36">
        <v>5</v>
      </c>
      <c r="BG16" s="42">
        <f>AU16*AU$10+AV16*AV$10+AW16*AW$10+AX16*AX$10+AY16*AY$10+AZ16*AZ$10+BA16*BA$10+BB16*BB$10+BC16*BC$10+BE16*BE$10+BF16*BF$10+BD16*BD$10</f>
        <v>538</v>
      </c>
      <c r="BI16" s="34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6">
        <v>0</v>
      </c>
      <c r="BT16" s="36">
        <v>0</v>
      </c>
      <c r="BU16" s="42">
        <f>BI16*BI$10+BJ16*BJ$10+BK16*BK$10+BL16*BL$10+BM16*BM$10+BN16*BN$10+BO16*BO$10+BP16*BP$10+BQ16*BQ$10+BR16*BR$10+BS16*BS$10+BT16*BT$10</f>
        <v>0</v>
      </c>
      <c r="BV16" s="34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6">
        <v>0</v>
      </c>
      <c r="CG16" s="36">
        <v>0</v>
      </c>
      <c r="CH16" s="42">
        <f>BV16*BV$10+BW16*BW$10+BX16*BX$10+BY16*BY$10+BZ16*BZ$10+CA16*CA$10+CB16*CB$10+CC16*CC$10+CD16*CD$10+CF16*CF$10+CG16*CG$10+CE16*CE$10</f>
        <v>0</v>
      </c>
      <c r="CJ16" s="34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6">
        <v>0</v>
      </c>
      <c r="CU16" s="36">
        <v>0</v>
      </c>
      <c r="CV16" s="42">
        <f>CJ16*CJ$10+CK16*CK$10+CL16*CL$10+CM16*CM$10+CN16*CN$10+CO16*CO$10+CP16*CP$10+CQ16*CQ$10+CR16*CR$10+CS16*CS$10+CT16*CT$10+CU16*CU$10</f>
        <v>0</v>
      </c>
      <c r="CW16" s="34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6">
        <v>0</v>
      </c>
      <c r="DH16" s="36">
        <v>0</v>
      </c>
      <c r="DI16" s="42">
        <f>CW16*CW$10+CX16*CX$10+CY16*CY$10+CZ16*CZ$10+DA16*DA$10+DB16*DB$10+DC16*DC$10+DD16*DD$10+DE16*DE$10+DG16*DG$10+DH16*DH$10+DF16*DF$10</f>
        <v>0</v>
      </c>
    </row>
    <row r="17" spans="1:113" ht="13.5" thickBot="1" x14ac:dyDescent="0.25">
      <c r="A17" s="126"/>
      <c r="B17" s="131"/>
      <c r="C17" s="132"/>
      <c r="D17" s="132"/>
      <c r="E17" s="132"/>
      <c r="F17" s="133"/>
      <c r="G17" s="38">
        <v>3</v>
      </c>
      <c r="H17" s="39">
        <v>4</v>
      </c>
      <c r="I17" s="39">
        <v>4</v>
      </c>
      <c r="J17" s="39">
        <v>4</v>
      </c>
      <c r="K17" s="39">
        <v>2</v>
      </c>
      <c r="L17" s="39">
        <v>2</v>
      </c>
      <c r="M17" s="39">
        <v>4</v>
      </c>
      <c r="N17" s="39">
        <v>2</v>
      </c>
      <c r="O17" s="39">
        <v>3</v>
      </c>
      <c r="P17" s="39">
        <v>2</v>
      </c>
      <c r="Q17" s="40">
        <v>5</v>
      </c>
      <c r="R17" s="40">
        <v>5</v>
      </c>
      <c r="S17" s="42">
        <f>G17*G$10+H17*H$10+I17*I$10+J17*J$10+K17*K$10+L17*L$10+M17*M$10+N17*N$10+O17*O$10+P17*P$10+Q17*Q$10+R17*R$10</f>
        <v>667</v>
      </c>
      <c r="T17" s="38">
        <v>5</v>
      </c>
      <c r="U17" s="39">
        <v>2</v>
      </c>
      <c r="V17" s="39">
        <v>3</v>
      </c>
      <c r="W17" s="39">
        <v>4</v>
      </c>
      <c r="X17" s="39">
        <v>3</v>
      </c>
      <c r="Y17" s="39">
        <v>4</v>
      </c>
      <c r="Z17" s="39">
        <v>5</v>
      </c>
      <c r="AA17" s="39">
        <v>5</v>
      </c>
      <c r="AB17" s="39">
        <v>3</v>
      </c>
      <c r="AC17" s="39">
        <v>2</v>
      </c>
      <c r="AD17" s="40">
        <v>5</v>
      </c>
      <c r="AE17" s="40">
        <v>5</v>
      </c>
      <c r="AF17" s="42">
        <f>T17*T$10+U17*U$10+V17*V$10+W17*W$10+X17*X$10+Y17*Y$10+Z17*Z$10+AA17*AA$10+AB17*AB$10+AD17*AD$10+AE17*AE$10+AC17*AC$10</f>
        <v>925</v>
      </c>
      <c r="AH17" s="38">
        <v>3</v>
      </c>
      <c r="AI17" s="39">
        <v>4</v>
      </c>
      <c r="AJ17" s="39">
        <v>4</v>
      </c>
      <c r="AK17" s="39">
        <v>2</v>
      </c>
      <c r="AL17" s="39">
        <v>2</v>
      </c>
      <c r="AM17" s="39">
        <v>3</v>
      </c>
      <c r="AN17" s="39">
        <v>3</v>
      </c>
      <c r="AO17" s="39">
        <v>3</v>
      </c>
      <c r="AP17" s="39">
        <v>4</v>
      </c>
      <c r="AQ17" s="39">
        <v>0</v>
      </c>
      <c r="AR17" s="40">
        <v>5</v>
      </c>
      <c r="AS17" s="40">
        <v>5</v>
      </c>
      <c r="AT17" s="42">
        <f>AH17*AH$10+AI17*AI$10+AJ17*AJ$10+AK17*AK$10+AL17*AL$10+AM17*AM$10+AN17*AN$10+AO17*AO$10+AP17*AP$10+AQ17*AQ$10+AR17*AR$10+AS17*AS$10</f>
        <v>619</v>
      </c>
      <c r="AU17" s="38">
        <v>4</v>
      </c>
      <c r="AV17" s="39">
        <v>5</v>
      </c>
      <c r="AW17" s="39">
        <v>0</v>
      </c>
      <c r="AX17" s="39">
        <v>4</v>
      </c>
      <c r="AY17" s="39">
        <v>0</v>
      </c>
      <c r="AZ17" s="39">
        <v>3</v>
      </c>
      <c r="BA17" s="39">
        <v>0</v>
      </c>
      <c r="BB17" s="39">
        <v>4</v>
      </c>
      <c r="BC17" s="39">
        <v>0</v>
      </c>
      <c r="BD17" s="39">
        <v>1</v>
      </c>
      <c r="BE17" s="40">
        <v>5</v>
      </c>
      <c r="BF17" s="40">
        <v>5</v>
      </c>
      <c r="BG17" s="42">
        <f>AU17*AU$10+AV17*AV$10+AW17*AW$10+AX17*AX$10+AY17*AY$10+AZ17*AZ$10+BA17*BA$10+BB17*BB$10+BC17*BC$10+BE17*BE$10+BF17*BF$10+BD17*BD$10</f>
        <v>613</v>
      </c>
      <c r="BI17" s="38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40">
        <v>0</v>
      </c>
      <c r="BT17" s="40">
        <v>0</v>
      </c>
      <c r="BU17" s="42">
        <f>BI17*BI$10+BJ17*BJ$10+BK17*BK$10+BL17*BL$10+BM17*BM$10+BN17*BN$10+BO17*BO$10+BP17*BP$10+BQ17*BQ$10+BR17*BR$10+BS17*BS$10+BT17*BT$10</f>
        <v>0</v>
      </c>
      <c r="BV17" s="38">
        <v>0</v>
      </c>
      <c r="BW17" s="39">
        <v>0</v>
      </c>
      <c r="BX17" s="39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40">
        <v>0</v>
      </c>
      <c r="CG17" s="40">
        <v>0</v>
      </c>
      <c r="CH17" s="42">
        <f>BV17*BV$10+BW17*BW$10+BX17*BX$10+BY17*BY$10+BZ17*BZ$10+CA17*CA$10+CB17*CB$10+CC17*CC$10+CD17*CD$10+CF17*CF$10+CG17*CG$10+CE17*CE$10</f>
        <v>0</v>
      </c>
      <c r="CJ17" s="38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40">
        <v>0</v>
      </c>
      <c r="CU17" s="40">
        <v>0</v>
      </c>
      <c r="CV17" s="42">
        <f>CJ17*CJ$10+CK17*CK$10+CL17*CL$10+CM17*CM$10+CN17*CN$10+CO17*CO$10+CP17*CP$10+CQ17*CQ$10+CR17*CR$10+CS17*CS$10+CT17*CT$10+CU17*CU$10</f>
        <v>0</v>
      </c>
      <c r="CW17" s="38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40">
        <v>0</v>
      </c>
      <c r="DH17" s="40">
        <v>0</v>
      </c>
      <c r="DI17" s="42">
        <f>CW17*CW$10+CX17*CX$10+CY17*CY$10+CZ17*CZ$10+DA17*DA$10+DB17*DB$10+DC17*DC$10+DD17*DD$10+DE17*DE$10+DG17*DG$10+DH17*DH$10+DF17*DF$10</f>
        <v>0</v>
      </c>
    </row>
    <row r="18" spans="1:113" ht="13.5" thickBot="1" x14ac:dyDescent="0.25">
      <c r="A18" s="127"/>
      <c r="B18" s="41">
        <f>0.4*G18+0.6*T18</f>
        <v>1580.8</v>
      </c>
      <c r="C18" s="57">
        <f>AH18*0.4+AU18*0.6</f>
        <v>1175.4000000000001</v>
      </c>
      <c r="D18" s="66">
        <f>BI18+BV18</f>
        <v>0</v>
      </c>
      <c r="E18" s="72">
        <f>CJ18*0.4+CW18*0.6</f>
        <v>0</v>
      </c>
      <c r="F18" s="43"/>
      <c r="G18" s="104">
        <f>S16+S17</f>
        <v>1315</v>
      </c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6"/>
      <c r="T18" s="104">
        <f>AF16+AF17</f>
        <v>1758</v>
      </c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H18" s="104">
        <f>AT16+AT17</f>
        <v>1212</v>
      </c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6"/>
      <c r="AU18" s="104">
        <f>BG16+BG17</f>
        <v>1151</v>
      </c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6"/>
      <c r="BI18" s="104">
        <f>BU16+BU17</f>
        <v>0</v>
      </c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6"/>
      <c r="BV18" s="104">
        <f>CH16+CH17</f>
        <v>0</v>
      </c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6"/>
      <c r="CJ18" s="104">
        <f>CV16+CV17</f>
        <v>0</v>
      </c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6"/>
      <c r="CW18" s="104">
        <f>DI16+DI17</f>
        <v>0</v>
      </c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6"/>
    </row>
    <row r="19" spans="1:113" ht="13.5" thickBot="1" x14ac:dyDescent="0.25">
      <c r="A19" s="125">
        <v>23</v>
      </c>
      <c r="B19" s="128" t="s">
        <v>91</v>
      </c>
      <c r="C19" s="129"/>
      <c r="D19" s="129"/>
      <c r="E19" s="129"/>
      <c r="F19" s="130"/>
      <c r="G19" s="34">
        <v>7</v>
      </c>
      <c r="H19" s="35">
        <v>6</v>
      </c>
      <c r="I19" s="35">
        <v>6</v>
      </c>
      <c r="J19" s="35">
        <v>5</v>
      </c>
      <c r="K19" s="35">
        <v>6</v>
      </c>
      <c r="L19" s="35">
        <v>7</v>
      </c>
      <c r="M19" s="35">
        <v>6</v>
      </c>
      <c r="N19" s="35">
        <v>5</v>
      </c>
      <c r="O19" s="35">
        <v>6</v>
      </c>
      <c r="P19" s="35">
        <v>7</v>
      </c>
      <c r="Q19" s="36">
        <v>5</v>
      </c>
      <c r="R19" s="36">
        <v>5</v>
      </c>
      <c r="S19" s="42">
        <f>G19*G$10+H19*H$10+I19*I$10+J19*J$10+K19*K$10+L19*L$10+M19*M$10+N19*N$10+O19*O$10+P19*P$10+Q19*Q$10+R19*R$10</f>
        <v>1338</v>
      </c>
      <c r="T19" s="34">
        <v>5</v>
      </c>
      <c r="U19" s="35">
        <v>6</v>
      </c>
      <c r="V19" s="35">
        <v>6</v>
      </c>
      <c r="W19" s="35">
        <v>5</v>
      </c>
      <c r="X19" s="35">
        <v>4</v>
      </c>
      <c r="Y19" s="35">
        <v>6</v>
      </c>
      <c r="Z19" s="35">
        <v>5</v>
      </c>
      <c r="AA19" s="35">
        <v>8</v>
      </c>
      <c r="AB19" s="35">
        <v>6</v>
      </c>
      <c r="AC19" s="35">
        <v>0</v>
      </c>
      <c r="AD19" s="36">
        <v>5</v>
      </c>
      <c r="AE19" s="36">
        <v>5</v>
      </c>
      <c r="AF19" s="42">
        <f>T19*T$10+U19*U$10+V19*V$10+W19*W$10+X19*X$10+Y19*Y$10+Z19*Z$10+AA19*AA$10+AB19*AB$10+AD19*AD$10+AE19*AE$10+AC19*AC$10</f>
        <v>1211</v>
      </c>
      <c r="AH19" s="34">
        <v>6</v>
      </c>
      <c r="AI19" s="35">
        <v>6</v>
      </c>
      <c r="AJ19" s="35">
        <v>6</v>
      </c>
      <c r="AK19" s="35">
        <v>5</v>
      </c>
      <c r="AL19" s="35">
        <v>5</v>
      </c>
      <c r="AM19" s="35">
        <v>6</v>
      </c>
      <c r="AN19" s="35">
        <v>5</v>
      </c>
      <c r="AO19" s="35">
        <v>5</v>
      </c>
      <c r="AP19" s="35">
        <v>6</v>
      </c>
      <c r="AQ19" s="35">
        <v>6</v>
      </c>
      <c r="AR19" s="36">
        <v>5</v>
      </c>
      <c r="AS19" s="36">
        <v>5</v>
      </c>
      <c r="AT19" s="42">
        <f>AH19*AH$10+AI19*AI$10+AJ19*AJ$10+AK19*AK$10+AL19*AL$10+AM19*AM$10+AN19*AN$10+AO19*AO$10+AP19*AP$10+AQ19*AQ$10+AR19*AR$10+AS19*AS$10</f>
        <v>1222</v>
      </c>
      <c r="AU19" s="34">
        <v>6</v>
      </c>
      <c r="AV19" s="35">
        <v>5</v>
      </c>
      <c r="AW19" s="35">
        <v>6</v>
      </c>
      <c r="AX19" s="35">
        <v>5</v>
      </c>
      <c r="AY19" s="35">
        <v>5</v>
      </c>
      <c r="AZ19" s="35">
        <v>5</v>
      </c>
      <c r="BA19" s="35">
        <v>5</v>
      </c>
      <c r="BB19" s="35">
        <v>5</v>
      </c>
      <c r="BC19" s="35">
        <v>5</v>
      </c>
      <c r="BD19" s="35">
        <v>5</v>
      </c>
      <c r="BE19" s="36">
        <v>5</v>
      </c>
      <c r="BF19" s="36">
        <v>5</v>
      </c>
      <c r="BG19" s="42">
        <f>AU19*AU$10+AV19*AV$10+AW19*AW$10+AX19*AX$10+AY19*AY$10+AZ19*AZ$10+BA19*BA$10+BB19*BB$10+BC19*BC$10+BE19*BE$10+BF19*BF$10+BD19*BD$10</f>
        <v>1496</v>
      </c>
      <c r="BI19" s="34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6">
        <v>0</v>
      </c>
      <c r="BT19" s="36">
        <v>0</v>
      </c>
      <c r="BU19" s="42">
        <f>BI19*BI$10+BJ19*BJ$10+BK19*BK$10+BL19*BL$10+BM19*BM$10+BN19*BN$10+BO19*BO$10+BP19*BP$10+BQ19*BQ$10+BR19*BR$10+BS19*BS$10+BT19*BT$10</f>
        <v>0</v>
      </c>
      <c r="BV19" s="34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6">
        <v>0</v>
      </c>
      <c r="CG19" s="36">
        <v>0</v>
      </c>
      <c r="CH19" s="42">
        <f>BV19*BV$10+BW19*BW$10+BX19*BX$10+BY19*BY$10+BZ19*BZ$10+CA19*CA$10+CB19*CB$10+CC19*CC$10+CD19*CD$10+CF19*CF$10+CG19*CG$10+CE19*CE$10</f>
        <v>0</v>
      </c>
      <c r="CJ19" s="34">
        <v>7</v>
      </c>
      <c r="CK19" s="35">
        <v>6</v>
      </c>
      <c r="CL19" s="35">
        <v>0</v>
      </c>
      <c r="CM19" s="35">
        <v>0</v>
      </c>
      <c r="CN19" s="35">
        <v>0</v>
      </c>
      <c r="CO19" s="35">
        <v>0</v>
      </c>
      <c r="CP19" s="35">
        <v>0</v>
      </c>
      <c r="CQ19" s="35">
        <v>0</v>
      </c>
      <c r="CR19" s="35">
        <v>0</v>
      </c>
      <c r="CS19" s="35">
        <v>0</v>
      </c>
      <c r="CT19" s="36">
        <v>5</v>
      </c>
      <c r="CU19" s="36">
        <v>5</v>
      </c>
      <c r="CV19" s="42">
        <f>CJ19*CJ$10+CK19*CK$10+CL19*CL$10+CM19*CM$10+CN19*CN$10+CO19*CO$10+CP19*CP$10+CQ19*CQ$10+CR19*CR$10+CS19*CS$10+CT19*CT$10+CU19*CU$10</f>
        <v>327</v>
      </c>
      <c r="CW19" s="34">
        <v>4</v>
      </c>
      <c r="CX19" s="35">
        <v>4</v>
      </c>
      <c r="CY19" s="35">
        <v>5</v>
      </c>
      <c r="CZ19" s="35">
        <v>5</v>
      </c>
      <c r="DA19" s="35">
        <v>0</v>
      </c>
      <c r="DB19" s="35">
        <v>5</v>
      </c>
      <c r="DC19" s="35">
        <v>5</v>
      </c>
      <c r="DD19" s="35">
        <v>5</v>
      </c>
      <c r="DE19" s="35">
        <v>5</v>
      </c>
      <c r="DF19" s="35">
        <v>3</v>
      </c>
      <c r="DG19" s="36">
        <v>5</v>
      </c>
      <c r="DH19" s="36">
        <v>5</v>
      </c>
      <c r="DI19" s="42">
        <f>CW19*CW$10+CX19*CX$10+CY19*CY$10+CZ19*CZ$10+DA19*DA$10+DB19*DB$10+DC19*DC$10+DD19*DD$10+DE19*DE$10+DG19*DG$10+DH19*DH$10+DF19*DF$10</f>
        <v>989</v>
      </c>
    </row>
    <row r="20" spans="1:113" ht="13.5" thickBot="1" x14ac:dyDescent="0.25">
      <c r="A20" s="126"/>
      <c r="B20" s="131"/>
      <c r="C20" s="132"/>
      <c r="D20" s="132"/>
      <c r="E20" s="132"/>
      <c r="F20" s="133"/>
      <c r="G20" s="38">
        <v>7</v>
      </c>
      <c r="H20" s="39">
        <v>6</v>
      </c>
      <c r="I20" s="39">
        <v>6</v>
      </c>
      <c r="J20" s="39">
        <v>6</v>
      </c>
      <c r="K20" s="39">
        <v>6</v>
      </c>
      <c r="L20" s="39">
        <v>7</v>
      </c>
      <c r="M20" s="39">
        <v>7</v>
      </c>
      <c r="N20" s="39">
        <v>5</v>
      </c>
      <c r="O20" s="39">
        <v>7</v>
      </c>
      <c r="P20" s="39">
        <v>7</v>
      </c>
      <c r="Q20" s="40">
        <v>5</v>
      </c>
      <c r="R20" s="40">
        <v>5</v>
      </c>
      <c r="S20" s="42">
        <f>G20*G$10+H20*H$10+I20*I$10+J20*J$10+K20*K$10+L20*L$10+M20*M$10+N20*N$10+O20*O$10+P20*P$10+Q20*Q$10+R20*R$10</f>
        <v>1397</v>
      </c>
      <c r="T20" s="38">
        <v>5</v>
      </c>
      <c r="U20" s="39">
        <v>5</v>
      </c>
      <c r="V20" s="39">
        <v>6</v>
      </c>
      <c r="W20" s="39">
        <v>6</v>
      </c>
      <c r="X20" s="39">
        <v>5</v>
      </c>
      <c r="Y20" s="39">
        <v>6</v>
      </c>
      <c r="Z20" s="39">
        <v>6</v>
      </c>
      <c r="AA20" s="39">
        <v>7</v>
      </c>
      <c r="AB20" s="39">
        <v>6</v>
      </c>
      <c r="AC20" s="39">
        <v>0</v>
      </c>
      <c r="AD20" s="40">
        <v>5</v>
      </c>
      <c r="AE20" s="40">
        <v>5</v>
      </c>
      <c r="AF20" s="42">
        <f>T20*T$10+U20*U$10+V20*V$10+W20*W$10+X20*X$10+Y20*Y$10+Z20*Z$10+AA20*AA$10+AB20*AB$10+AD20*AD$10+AE20*AE$10+AC20*AC$10</f>
        <v>1269</v>
      </c>
      <c r="AH20" s="38">
        <v>5</v>
      </c>
      <c r="AI20" s="39">
        <v>6</v>
      </c>
      <c r="AJ20" s="39">
        <v>6</v>
      </c>
      <c r="AK20" s="39">
        <v>6</v>
      </c>
      <c r="AL20" s="39">
        <v>6</v>
      </c>
      <c r="AM20" s="39">
        <v>6</v>
      </c>
      <c r="AN20" s="39">
        <v>5</v>
      </c>
      <c r="AO20" s="39">
        <v>5</v>
      </c>
      <c r="AP20" s="39">
        <v>6</v>
      </c>
      <c r="AQ20" s="39">
        <v>6</v>
      </c>
      <c r="AR20" s="40">
        <v>5</v>
      </c>
      <c r="AS20" s="40">
        <v>5</v>
      </c>
      <c r="AT20" s="42">
        <f>AH20*AH$10+AI20*AI$10+AJ20*AJ$10+AK20*AK$10+AL20*AL$10+AM20*AM$10+AN20*AN$10+AO20*AO$10+AP20*AP$10+AQ20*AQ$10+AR20*AR$10+AS20*AS$10</f>
        <v>1227</v>
      </c>
      <c r="AU20" s="38">
        <v>6</v>
      </c>
      <c r="AV20" s="39">
        <v>6</v>
      </c>
      <c r="AW20" s="39">
        <v>6</v>
      </c>
      <c r="AX20" s="39">
        <v>6</v>
      </c>
      <c r="AY20" s="39">
        <v>5</v>
      </c>
      <c r="AZ20" s="39">
        <v>5</v>
      </c>
      <c r="BA20" s="39">
        <v>5</v>
      </c>
      <c r="BB20" s="39">
        <v>5</v>
      </c>
      <c r="BC20" s="39">
        <v>6</v>
      </c>
      <c r="BD20" s="39">
        <v>6</v>
      </c>
      <c r="BE20" s="40">
        <v>5</v>
      </c>
      <c r="BF20" s="40">
        <v>5</v>
      </c>
      <c r="BG20" s="42">
        <f>AU20*AU$10+AV20*AV$10+AW20*AW$10+AX20*AX$10+AY20*AY$10+AZ20*AZ$10+BA20*BA$10+BB20*BB$10+BC20*BC$10+BE20*BE$10+BF20*BF$10+BD20*BD$10</f>
        <v>1613</v>
      </c>
      <c r="BI20" s="38">
        <v>0</v>
      </c>
      <c r="BJ20" s="39">
        <v>0</v>
      </c>
      <c r="BK20" s="39">
        <v>0</v>
      </c>
      <c r="BL20" s="39">
        <v>0</v>
      </c>
      <c r="BM20" s="39">
        <v>0</v>
      </c>
      <c r="BN20" s="39">
        <v>0</v>
      </c>
      <c r="BO20" s="39">
        <v>0</v>
      </c>
      <c r="BP20" s="39">
        <v>0</v>
      </c>
      <c r="BQ20" s="39">
        <v>0</v>
      </c>
      <c r="BR20" s="39">
        <v>0</v>
      </c>
      <c r="BS20" s="40">
        <v>0</v>
      </c>
      <c r="BT20" s="40">
        <v>0</v>
      </c>
      <c r="BU20" s="42">
        <f>BI20*BI$10+BJ20*BJ$10+BK20*BK$10+BL20*BL$10+BM20*BM$10+BN20*BN$10+BO20*BO$10+BP20*BP$10+BQ20*BQ$10+BR20*BR$10+BS20*BS$10+BT20*BT$10</f>
        <v>0</v>
      </c>
      <c r="BV20" s="38">
        <v>0</v>
      </c>
      <c r="BW20" s="39">
        <v>0</v>
      </c>
      <c r="BX20" s="39">
        <v>0</v>
      </c>
      <c r="BY20" s="39">
        <v>0</v>
      </c>
      <c r="BZ20" s="39">
        <v>0</v>
      </c>
      <c r="CA20" s="39">
        <v>0</v>
      </c>
      <c r="CB20" s="39">
        <v>0</v>
      </c>
      <c r="CC20" s="39">
        <v>0</v>
      </c>
      <c r="CD20" s="39">
        <v>0</v>
      </c>
      <c r="CE20" s="39">
        <v>0</v>
      </c>
      <c r="CF20" s="40">
        <v>0</v>
      </c>
      <c r="CG20" s="40">
        <v>0</v>
      </c>
      <c r="CH20" s="42">
        <f>BV20*BV$10+BW20*BW$10+BX20*BX$10+BY20*BY$10+BZ20*BZ$10+CA20*CA$10+CB20*CB$10+CC20*CC$10+CD20*CD$10+CF20*CF$10+CG20*CG$10+CE20*CE$10</f>
        <v>0</v>
      </c>
      <c r="CJ20" s="38">
        <v>0</v>
      </c>
      <c r="CK20" s="39">
        <v>0</v>
      </c>
      <c r="CL20" s="39">
        <v>0</v>
      </c>
      <c r="CM20" s="39">
        <v>0</v>
      </c>
      <c r="CN20" s="39">
        <v>0</v>
      </c>
      <c r="CO20" s="39">
        <v>0</v>
      </c>
      <c r="CP20" s="39">
        <v>0</v>
      </c>
      <c r="CQ20" s="39">
        <v>0</v>
      </c>
      <c r="CR20" s="39">
        <v>0</v>
      </c>
      <c r="CS20" s="39">
        <v>0</v>
      </c>
      <c r="CT20" s="40">
        <v>0</v>
      </c>
      <c r="CU20" s="40">
        <v>0</v>
      </c>
      <c r="CV20" s="42">
        <f>CJ20*CJ$10+CK20*CK$10+CL20*CL$10+CM20*CM$10+CN20*CN$10+CO20*CO$10+CP20*CP$10+CQ20*CQ$10+CR20*CR$10+CS20*CS$10+CT20*CT$10+CU20*CU$10</f>
        <v>0</v>
      </c>
      <c r="CW20" s="38">
        <v>0</v>
      </c>
      <c r="CX20" s="39">
        <v>0</v>
      </c>
      <c r="CY20" s="39">
        <v>0</v>
      </c>
      <c r="CZ20" s="39">
        <v>0</v>
      </c>
      <c r="DA20" s="39">
        <v>0</v>
      </c>
      <c r="DB20" s="39">
        <v>0</v>
      </c>
      <c r="DC20" s="39">
        <v>0</v>
      </c>
      <c r="DD20" s="39">
        <v>0</v>
      </c>
      <c r="DE20" s="39">
        <v>0</v>
      </c>
      <c r="DF20" s="39">
        <v>0</v>
      </c>
      <c r="DG20" s="40">
        <v>0</v>
      </c>
      <c r="DH20" s="40">
        <v>0</v>
      </c>
      <c r="DI20" s="42">
        <f>CW20*CW$10+CX20*CX$10+CY20*CY$10+CZ20*CZ$10+DA20*DA$10+DB20*DB$10+DC20*DC$10+DD20*DD$10+DE20*DE$10+DG20*DG$10+DH20*DH$10+DF20*DF$10</f>
        <v>0</v>
      </c>
    </row>
    <row r="21" spans="1:113" ht="13.5" thickBot="1" x14ac:dyDescent="0.25">
      <c r="A21" s="127"/>
      <c r="B21" s="41">
        <f>0.4*G21+0.6*T21</f>
        <v>2582</v>
      </c>
      <c r="C21" s="57">
        <f>AH21*0.4+AU21*0.6</f>
        <v>2845</v>
      </c>
      <c r="D21" s="66">
        <f>BI21+BV21</f>
        <v>0</v>
      </c>
      <c r="E21" s="72">
        <f>CJ21*0.4+CW21*0.6</f>
        <v>724.2</v>
      </c>
      <c r="F21" s="43"/>
      <c r="G21" s="104">
        <f>S19+S20</f>
        <v>2735</v>
      </c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6"/>
      <c r="T21" s="104">
        <f>AF19+AF20</f>
        <v>2480</v>
      </c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6"/>
      <c r="AH21" s="104">
        <f>AT19+AT20</f>
        <v>2449</v>
      </c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6"/>
      <c r="AU21" s="104">
        <f>BG19+BG20</f>
        <v>3109</v>
      </c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6"/>
      <c r="BI21" s="104">
        <f>BU19+BU20</f>
        <v>0</v>
      </c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6"/>
      <c r="BV21" s="104">
        <f>CH19+CH20</f>
        <v>0</v>
      </c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6"/>
      <c r="CJ21" s="104">
        <f>CV19+CV20</f>
        <v>327</v>
      </c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6"/>
      <c r="CW21" s="104">
        <f>DI19+DI20</f>
        <v>989</v>
      </c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6"/>
    </row>
    <row r="22" spans="1:113" ht="13.5" thickBot="1" x14ac:dyDescent="0.25">
      <c r="A22" s="125">
        <v>24</v>
      </c>
      <c r="B22" s="128" t="s">
        <v>92</v>
      </c>
      <c r="C22" s="129"/>
      <c r="D22" s="129"/>
      <c r="E22" s="129"/>
      <c r="F22" s="130"/>
      <c r="G22" s="34">
        <v>7</v>
      </c>
      <c r="H22" s="35">
        <v>7</v>
      </c>
      <c r="I22" s="35">
        <v>5</v>
      </c>
      <c r="J22" s="35">
        <v>6</v>
      </c>
      <c r="K22" s="35">
        <v>7</v>
      </c>
      <c r="L22" s="35">
        <v>6</v>
      </c>
      <c r="M22" s="35">
        <v>6</v>
      </c>
      <c r="N22" s="35">
        <v>5</v>
      </c>
      <c r="O22" s="35">
        <v>5</v>
      </c>
      <c r="P22" s="35">
        <v>6</v>
      </c>
      <c r="Q22" s="36">
        <v>5</v>
      </c>
      <c r="R22" s="36">
        <v>5</v>
      </c>
      <c r="S22" s="42">
        <f>G22*G$10+H22*H$10+I22*I$10+J22*J$10+K22*K$10+L22*L$10+M22*M$10+N22*N$10+O22*O$10+P22*P$10+Q22*Q$10+R22*R$10</f>
        <v>1292</v>
      </c>
      <c r="T22" s="34">
        <v>3</v>
      </c>
      <c r="U22" s="35">
        <v>6</v>
      </c>
      <c r="V22" s="35">
        <v>4</v>
      </c>
      <c r="W22" s="35">
        <v>6</v>
      </c>
      <c r="X22" s="35">
        <v>5</v>
      </c>
      <c r="Y22" s="35">
        <v>6</v>
      </c>
      <c r="Z22" s="35">
        <v>5</v>
      </c>
      <c r="AA22" s="35">
        <v>7</v>
      </c>
      <c r="AB22" s="35">
        <v>3</v>
      </c>
      <c r="AC22" s="35">
        <v>6</v>
      </c>
      <c r="AD22" s="36">
        <v>5</v>
      </c>
      <c r="AE22" s="36">
        <v>5</v>
      </c>
      <c r="AF22" s="42">
        <f>T22*T$10+U22*U$10+V22*V$10+W22*W$10+X22*X$10+Y22*Y$10+Z22*Z$10+AA22*AA$10+AB22*AB$10+AD22*AD$10+AE22*AE$10+AC22*AC$10</f>
        <v>1327</v>
      </c>
      <c r="AH22" s="34">
        <v>7</v>
      </c>
      <c r="AI22" s="35">
        <v>6</v>
      </c>
      <c r="AJ22" s="35">
        <v>7</v>
      </c>
      <c r="AK22" s="35">
        <v>6</v>
      </c>
      <c r="AL22" s="35">
        <v>5</v>
      </c>
      <c r="AM22" s="35">
        <v>6</v>
      </c>
      <c r="AN22" s="35">
        <v>6</v>
      </c>
      <c r="AO22" s="35">
        <v>6</v>
      </c>
      <c r="AP22" s="35">
        <v>6</v>
      </c>
      <c r="AQ22" s="35">
        <v>7</v>
      </c>
      <c r="AR22" s="36">
        <v>5</v>
      </c>
      <c r="AS22" s="36">
        <v>5</v>
      </c>
      <c r="AT22" s="42">
        <f>AH22*AH$10+AI22*AI$10+AJ22*AJ$10+AK22*AK$10+AL22*AL$10+AM22*AM$10+AN22*AN$10+AO22*AO$10+AP22*AP$10+AQ22*AQ$10+AR22*AR$10+AS22*AS$10</f>
        <v>1358</v>
      </c>
      <c r="AU22" s="34">
        <v>5</v>
      </c>
      <c r="AV22" s="35">
        <v>5</v>
      </c>
      <c r="AW22" s="35">
        <v>5</v>
      </c>
      <c r="AX22" s="35">
        <v>6</v>
      </c>
      <c r="AY22" s="35">
        <v>5</v>
      </c>
      <c r="AZ22" s="35">
        <v>5</v>
      </c>
      <c r="BA22" s="35">
        <v>5</v>
      </c>
      <c r="BB22" s="35">
        <v>6</v>
      </c>
      <c r="BC22" s="35">
        <v>5</v>
      </c>
      <c r="BD22" s="35">
        <v>5</v>
      </c>
      <c r="BE22" s="36">
        <v>5</v>
      </c>
      <c r="BF22" s="36">
        <v>5</v>
      </c>
      <c r="BG22" s="42">
        <f>AU22*AU$10+AV22*AV$10+AW22*AW$10+AX22*AX$10+AY22*AY$10+AZ22*AZ$10+BA22*BA$10+BB22*BB$10+BC22*BC$10+BE22*BE$10+BF22*BF$10+BD22*BD$10</f>
        <v>1531</v>
      </c>
      <c r="BI22" s="34">
        <v>6</v>
      </c>
      <c r="BJ22" s="35">
        <v>7</v>
      </c>
      <c r="BK22" s="35">
        <v>7</v>
      </c>
      <c r="BL22" s="35">
        <v>6</v>
      </c>
      <c r="BM22" s="35">
        <v>7</v>
      </c>
      <c r="BN22" s="35">
        <v>7</v>
      </c>
      <c r="BO22" s="35">
        <v>6</v>
      </c>
      <c r="BP22" s="35">
        <v>6</v>
      </c>
      <c r="BQ22" s="35">
        <v>5</v>
      </c>
      <c r="BR22" s="35">
        <v>5</v>
      </c>
      <c r="BS22" s="36">
        <v>5</v>
      </c>
      <c r="BT22" s="36">
        <v>5</v>
      </c>
      <c r="BU22" s="42">
        <f>BI22*BI$10+BJ22*BJ$10+BK22*BK$10+BL22*BL$10+BM22*BM$10+BN22*BN$10+BO22*BO$10+BP22*BP$10+BQ22*BQ$10+BR22*BR$10+BS22*BS$10+BT22*BT$10</f>
        <v>1333</v>
      </c>
      <c r="BV22" s="34">
        <v>6</v>
      </c>
      <c r="BW22" s="35">
        <v>7</v>
      </c>
      <c r="BX22" s="35">
        <v>7</v>
      </c>
      <c r="BY22" s="35">
        <v>7</v>
      </c>
      <c r="BZ22" s="35">
        <v>5</v>
      </c>
      <c r="CA22" s="35">
        <v>7</v>
      </c>
      <c r="CB22" s="35">
        <v>4</v>
      </c>
      <c r="CC22" s="35">
        <v>6</v>
      </c>
      <c r="CD22" s="35">
        <v>6</v>
      </c>
      <c r="CE22" s="35">
        <v>6</v>
      </c>
      <c r="CF22" s="36">
        <v>5</v>
      </c>
      <c r="CG22" s="36">
        <v>5</v>
      </c>
      <c r="CH22" s="42">
        <f>BV22*BV$10+BW22*BW$10+BX22*BX$10+BY22*BY$10+BZ22*BZ$10+CA22*CA$10+CB22*CB$10+CC22*CC$10+CD22*CD$10+CF22*CF$10+CG22*CG$10+CE22*CE$10</f>
        <v>1688</v>
      </c>
      <c r="CJ22" s="34">
        <v>7</v>
      </c>
      <c r="CK22" s="35">
        <v>7</v>
      </c>
      <c r="CL22" s="35">
        <v>6</v>
      </c>
      <c r="CM22" s="35">
        <v>7</v>
      </c>
      <c r="CN22" s="35">
        <v>5</v>
      </c>
      <c r="CO22" s="35">
        <v>6</v>
      </c>
      <c r="CP22" s="35">
        <v>7</v>
      </c>
      <c r="CQ22" s="35">
        <v>5</v>
      </c>
      <c r="CR22" s="35">
        <v>7</v>
      </c>
      <c r="CS22" s="35">
        <v>5</v>
      </c>
      <c r="CT22" s="36">
        <v>5</v>
      </c>
      <c r="CU22" s="36">
        <v>5</v>
      </c>
      <c r="CV22" s="42">
        <f>CJ22*CJ$10+CK22*CK$10+CL22*CL$10+CM22*CM$10+CN22*CN$10+CO22*CO$10+CP22*CP$10+CQ22*CQ$10+CR22*CR$10+CS22*CS$10+CT22*CT$10+CU22*CU$10</f>
        <v>1341</v>
      </c>
      <c r="CW22" s="34">
        <v>4</v>
      </c>
      <c r="CX22" s="35">
        <v>5</v>
      </c>
      <c r="CY22" s="35">
        <v>5</v>
      </c>
      <c r="CZ22" s="35">
        <v>6</v>
      </c>
      <c r="DA22" s="35">
        <v>6</v>
      </c>
      <c r="DB22" s="35">
        <v>5</v>
      </c>
      <c r="DC22" s="35">
        <v>6</v>
      </c>
      <c r="DD22" s="35">
        <v>6</v>
      </c>
      <c r="DE22" s="35">
        <v>5</v>
      </c>
      <c r="DF22" s="35">
        <v>6</v>
      </c>
      <c r="DG22" s="36">
        <v>5</v>
      </c>
      <c r="DH22" s="36">
        <v>5</v>
      </c>
      <c r="DI22" s="42">
        <f>CW22*CW$10+CX22*CX$10+CY22*CY$10+CZ22*CZ$10+DA22*DA$10+DB22*DB$10+DC22*DC$10+DD22*DD$10+DE22*DE$10+DG22*DG$10+DH22*DH$10+DF22*DF$10</f>
        <v>1339</v>
      </c>
    </row>
    <row r="23" spans="1:113" ht="13.5" thickBot="1" x14ac:dyDescent="0.25">
      <c r="A23" s="126"/>
      <c r="B23" s="131"/>
      <c r="C23" s="132"/>
      <c r="D23" s="132"/>
      <c r="E23" s="132"/>
      <c r="F23" s="133"/>
      <c r="G23" s="38">
        <v>7</v>
      </c>
      <c r="H23" s="39">
        <v>7</v>
      </c>
      <c r="I23" s="39">
        <v>6</v>
      </c>
      <c r="J23" s="39">
        <v>6</v>
      </c>
      <c r="K23" s="39">
        <v>7</v>
      </c>
      <c r="L23" s="39">
        <v>7</v>
      </c>
      <c r="M23" s="39">
        <v>6</v>
      </c>
      <c r="N23" s="39">
        <v>6</v>
      </c>
      <c r="O23" s="39">
        <v>5</v>
      </c>
      <c r="P23" s="39">
        <v>7</v>
      </c>
      <c r="Q23" s="40">
        <v>5</v>
      </c>
      <c r="R23" s="40">
        <v>5</v>
      </c>
      <c r="S23" s="42">
        <f>G23*G$10+H23*H$10+I23*I$10+J23*J$10+K23*K$10+L23*L$10+M23*M$10+N23*N$10+O23*O$10+P23*P$10+Q23*Q$10+R23*R$10</f>
        <v>1384</v>
      </c>
      <c r="T23" s="38">
        <v>3</v>
      </c>
      <c r="U23" s="39">
        <v>5</v>
      </c>
      <c r="V23" s="39">
        <v>5</v>
      </c>
      <c r="W23" s="39">
        <v>6</v>
      </c>
      <c r="X23" s="39">
        <v>6</v>
      </c>
      <c r="Y23" s="39">
        <v>6</v>
      </c>
      <c r="Z23" s="39">
        <v>6</v>
      </c>
      <c r="AA23" s="39">
        <v>6</v>
      </c>
      <c r="AB23" s="39">
        <v>3</v>
      </c>
      <c r="AC23" s="39">
        <v>6</v>
      </c>
      <c r="AD23" s="40">
        <v>5</v>
      </c>
      <c r="AE23" s="40">
        <v>5</v>
      </c>
      <c r="AF23" s="42">
        <f>T23*T$10+U23*U$10+V23*V$10+W23*W$10+X23*X$10+Y23*Y$10+Z23*Z$10+AA23*AA$10+AB23*AB$10+AD23*AD$10+AE23*AE$10+AC23*AC$10</f>
        <v>1401</v>
      </c>
      <c r="AH23" s="38">
        <v>6</v>
      </c>
      <c r="AI23" s="39">
        <v>6</v>
      </c>
      <c r="AJ23" s="39">
        <v>7</v>
      </c>
      <c r="AK23" s="39">
        <v>7</v>
      </c>
      <c r="AL23" s="39">
        <v>5</v>
      </c>
      <c r="AM23" s="39">
        <v>6</v>
      </c>
      <c r="AN23" s="39">
        <v>7</v>
      </c>
      <c r="AO23" s="39">
        <v>6</v>
      </c>
      <c r="AP23" s="39">
        <v>6</v>
      </c>
      <c r="AQ23" s="39">
        <v>7</v>
      </c>
      <c r="AR23" s="40">
        <v>5</v>
      </c>
      <c r="AS23" s="40">
        <v>5</v>
      </c>
      <c r="AT23" s="42">
        <f>AH23*AH$10+AI23*AI$10+AJ23*AJ$10+AK23*AK$10+AL23*AL$10+AM23*AM$10+AN23*AN$10+AO23*AO$10+AP23*AP$10+AQ23*AQ$10+AR23*AR$10+AS23*AS$10</f>
        <v>1370</v>
      </c>
      <c r="AU23" s="38">
        <v>5</v>
      </c>
      <c r="AV23" s="39">
        <v>6</v>
      </c>
      <c r="AW23" s="39">
        <v>5</v>
      </c>
      <c r="AX23" s="39">
        <v>6</v>
      </c>
      <c r="AY23" s="39">
        <v>5</v>
      </c>
      <c r="AZ23" s="39">
        <v>5</v>
      </c>
      <c r="BA23" s="39">
        <v>6</v>
      </c>
      <c r="BB23" s="39">
        <v>5</v>
      </c>
      <c r="BC23" s="39">
        <v>5</v>
      </c>
      <c r="BD23" s="39">
        <v>5</v>
      </c>
      <c r="BE23" s="40">
        <v>5</v>
      </c>
      <c r="BF23" s="40">
        <v>5</v>
      </c>
      <c r="BG23" s="42">
        <f>AU23*AU$10+AV23*AV$10+AW23*AW$10+AX23*AX$10+AY23*AY$10+AZ23*AZ$10+BA23*BA$10+BB23*BB$10+BC23*BC$10+BE23*BE$10+BF23*BF$10+BD23*BD$10</f>
        <v>1577</v>
      </c>
      <c r="BI23" s="38">
        <v>6</v>
      </c>
      <c r="BJ23" s="39">
        <v>6</v>
      </c>
      <c r="BK23" s="39">
        <v>7</v>
      </c>
      <c r="BL23" s="39">
        <v>6</v>
      </c>
      <c r="BM23" s="39">
        <v>7</v>
      </c>
      <c r="BN23" s="39">
        <v>7</v>
      </c>
      <c r="BO23" s="39">
        <v>6</v>
      </c>
      <c r="BP23" s="39">
        <v>6</v>
      </c>
      <c r="BQ23" s="39">
        <v>5</v>
      </c>
      <c r="BR23" s="39">
        <v>4</v>
      </c>
      <c r="BS23" s="40">
        <v>5</v>
      </c>
      <c r="BT23" s="40">
        <v>5</v>
      </c>
      <c r="BU23" s="42">
        <f>BI23*BI$10+BJ23*BJ$10+BK23*BK$10+BL23*BL$10+BM23*BM$10+BN23*BN$10+BO23*BO$10+BP23*BP$10+BQ23*BQ$10+BR23*BR$10+BS23*BS$10+BT23*BT$10</f>
        <v>1295</v>
      </c>
      <c r="BV23" s="38">
        <v>7</v>
      </c>
      <c r="BW23" s="39">
        <v>7</v>
      </c>
      <c r="BX23" s="39">
        <v>6</v>
      </c>
      <c r="BY23" s="39">
        <v>7</v>
      </c>
      <c r="BZ23" s="39">
        <v>5</v>
      </c>
      <c r="CA23" s="39">
        <v>6</v>
      </c>
      <c r="CB23" s="39">
        <v>4</v>
      </c>
      <c r="CC23" s="39">
        <v>6</v>
      </c>
      <c r="CD23" s="39">
        <v>6</v>
      </c>
      <c r="CE23" s="39">
        <v>6</v>
      </c>
      <c r="CF23" s="40">
        <v>5</v>
      </c>
      <c r="CG23" s="40">
        <v>5</v>
      </c>
      <c r="CH23" s="42">
        <f>BV23*BV$10+BW23*BW$10+BX23*BX$10+BY23*BY$10+BZ23*BZ$10+CA23*CA$10+CB23*CB$10+CC23*CC$10+CD23*CD$10+CF23*CF$10+CG23*CG$10+CE23*CE$10</f>
        <v>1673</v>
      </c>
      <c r="CJ23" s="38">
        <v>0</v>
      </c>
      <c r="CK23" s="39">
        <v>0</v>
      </c>
      <c r="CL23" s="39">
        <v>0</v>
      </c>
      <c r="CM23" s="39">
        <v>0</v>
      </c>
      <c r="CN23" s="39">
        <v>0</v>
      </c>
      <c r="CO23" s="39">
        <v>0</v>
      </c>
      <c r="CP23" s="39">
        <v>0</v>
      </c>
      <c r="CQ23" s="39">
        <v>0</v>
      </c>
      <c r="CR23" s="39">
        <v>0</v>
      </c>
      <c r="CS23" s="39">
        <v>0</v>
      </c>
      <c r="CT23" s="40">
        <v>0</v>
      </c>
      <c r="CU23" s="40">
        <v>0</v>
      </c>
      <c r="CV23" s="42">
        <f>CJ23*CJ$10+CK23*CK$10+CL23*CL$10+CM23*CM$10+CN23*CN$10+CO23*CO$10+CP23*CP$10+CQ23*CQ$10+CR23*CR$10+CS23*CS$10+CT23*CT$10+CU23*CU$10</f>
        <v>0</v>
      </c>
      <c r="CW23" s="38">
        <v>0</v>
      </c>
      <c r="CX23" s="39">
        <v>0</v>
      </c>
      <c r="CY23" s="39">
        <v>0</v>
      </c>
      <c r="CZ23" s="39">
        <v>0</v>
      </c>
      <c r="DA23" s="39">
        <v>0</v>
      </c>
      <c r="DB23" s="39">
        <v>0</v>
      </c>
      <c r="DC23" s="39">
        <v>0</v>
      </c>
      <c r="DD23" s="39">
        <v>0</v>
      </c>
      <c r="DE23" s="39">
        <v>0</v>
      </c>
      <c r="DF23" s="39">
        <v>0</v>
      </c>
      <c r="DG23" s="40">
        <v>0</v>
      </c>
      <c r="DH23" s="40">
        <v>0</v>
      </c>
      <c r="DI23" s="42">
        <f>CW23*CW$10+CX23*CX$10+CY23*CY$10+CZ23*CZ$10+DA23*DA$10+DB23*DB$10+DC23*DC$10+DD23*DD$10+DE23*DE$10+DG23*DG$10+DH23*DH$10+DF23*DF$10</f>
        <v>0</v>
      </c>
    </row>
    <row r="24" spans="1:113" ht="13.5" thickBot="1" x14ac:dyDescent="0.25">
      <c r="A24" s="127"/>
      <c r="B24" s="41">
        <f>0.4*G24+0.6*T24</f>
        <v>2707.2</v>
      </c>
      <c r="C24" s="57">
        <f>AH24*0.4+AU24*0.6</f>
        <v>2956</v>
      </c>
      <c r="D24" s="66">
        <f>BI24+BV24</f>
        <v>5989</v>
      </c>
      <c r="E24" s="72">
        <f>CJ24*0.4+CW24*0.6</f>
        <v>1339.8</v>
      </c>
      <c r="F24" s="43"/>
      <c r="G24" s="104">
        <f>S22+S23</f>
        <v>2676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104">
        <f>AF22+AF23</f>
        <v>2728</v>
      </c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6"/>
      <c r="AH24" s="104">
        <f>AT22+AT23</f>
        <v>2728</v>
      </c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6"/>
      <c r="AU24" s="104">
        <f>BG22+BG23</f>
        <v>3108</v>
      </c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6"/>
      <c r="BI24" s="104">
        <f>BU22+BU23</f>
        <v>2628</v>
      </c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6"/>
      <c r="BV24" s="104">
        <f>CH22+CH23</f>
        <v>3361</v>
      </c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6"/>
      <c r="CJ24" s="104">
        <f>CV22+CV23</f>
        <v>1341</v>
      </c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6"/>
      <c r="CW24" s="104">
        <f>DI22+DI23</f>
        <v>1339</v>
      </c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6"/>
    </row>
    <row r="25" spans="1:113" ht="13.5" thickBot="1" x14ac:dyDescent="0.25">
      <c r="A25" s="125">
        <v>25</v>
      </c>
      <c r="B25" s="128" t="s">
        <v>100</v>
      </c>
      <c r="C25" s="129"/>
      <c r="D25" s="129"/>
      <c r="E25" s="129"/>
      <c r="F25" s="130"/>
      <c r="G25" s="34">
        <v>4</v>
      </c>
      <c r="H25" s="35">
        <v>3</v>
      </c>
      <c r="I25" s="35">
        <v>4</v>
      </c>
      <c r="J25" s="35">
        <v>3</v>
      </c>
      <c r="K25" s="35">
        <v>1</v>
      </c>
      <c r="L25" s="35">
        <v>4</v>
      </c>
      <c r="M25" s="35">
        <v>4</v>
      </c>
      <c r="N25" s="35">
        <v>2</v>
      </c>
      <c r="O25" s="35">
        <v>3</v>
      </c>
      <c r="P25" s="35">
        <v>2</v>
      </c>
      <c r="Q25" s="36">
        <v>5</v>
      </c>
      <c r="R25" s="36">
        <v>5</v>
      </c>
      <c r="S25" s="42">
        <f>G25*G$10+H25*H$10+I25*I$10+J25*J$10+K25*K$10+L25*L$10+M25*M$10+N25*N$10+O25*O$10+P25*P$10+Q25*Q$10+R25*R$10</f>
        <v>700</v>
      </c>
      <c r="T25" s="34">
        <v>2</v>
      </c>
      <c r="U25" s="35">
        <v>5</v>
      </c>
      <c r="V25" s="35">
        <v>4</v>
      </c>
      <c r="W25" s="35">
        <v>5</v>
      </c>
      <c r="X25" s="35">
        <v>5</v>
      </c>
      <c r="Y25" s="35">
        <v>4</v>
      </c>
      <c r="Z25" s="35">
        <v>5</v>
      </c>
      <c r="AA25" s="35">
        <v>7</v>
      </c>
      <c r="AB25" s="35">
        <v>0</v>
      </c>
      <c r="AC25" s="35">
        <v>1</v>
      </c>
      <c r="AD25" s="36">
        <v>5</v>
      </c>
      <c r="AE25" s="36">
        <v>5</v>
      </c>
      <c r="AF25" s="42">
        <f>T25*T$10+U25*U$10+V25*V$10+W25*W$10+X25*X$10+Y25*Y$10+Z25*Z$10+AA25*AA$10+AB25*AB$10+AD25*AD$10+AE25*AE$10+AC25*AC$10</f>
        <v>919</v>
      </c>
      <c r="AH25" s="34">
        <v>5</v>
      </c>
      <c r="AI25" s="35">
        <v>5</v>
      </c>
      <c r="AJ25" s="35">
        <v>5</v>
      </c>
      <c r="AK25" s="35">
        <v>2</v>
      </c>
      <c r="AL25" s="35">
        <v>4</v>
      </c>
      <c r="AM25" s="35">
        <v>4</v>
      </c>
      <c r="AN25" s="35">
        <v>4</v>
      </c>
      <c r="AO25" s="35">
        <v>4</v>
      </c>
      <c r="AP25" s="35">
        <v>5</v>
      </c>
      <c r="AQ25" s="35">
        <v>5</v>
      </c>
      <c r="AR25" s="36">
        <v>5</v>
      </c>
      <c r="AS25" s="36">
        <v>5</v>
      </c>
      <c r="AT25" s="42">
        <f>AH25*AH$10+AI25*AI$10+AJ25*AJ$10+AK25*AK$10+AL25*AL$10+AM25*AM$10+AN25*AN$10+AO25*AO$10+AP25*AP$10+AQ25*AQ$10+AR25*AR$10+AS25*AS$10</f>
        <v>949</v>
      </c>
      <c r="AU25" s="34">
        <v>6</v>
      </c>
      <c r="AV25" s="35">
        <v>5</v>
      </c>
      <c r="AW25" s="35">
        <v>5</v>
      </c>
      <c r="AX25" s="35">
        <v>5</v>
      </c>
      <c r="AY25" s="35">
        <v>4</v>
      </c>
      <c r="AZ25" s="35">
        <v>3</v>
      </c>
      <c r="BA25" s="35">
        <v>4</v>
      </c>
      <c r="BB25" s="35">
        <v>5</v>
      </c>
      <c r="BC25" s="35">
        <v>4</v>
      </c>
      <c r="BD25" s="35">
        <v>5</v>
      </c>
      <c r="BE25" s="36">
        <v>5</v>
      </c>
      <c r="BF25" s="36">
        <v>5</v>
      </c>
      <c r="BG25" s="42">
        <f>AU25*AU$10+AV25*AV$10+AW25*AW$10+AX25*AX$10+AY25*AY$10+AZ25*AZ$10+BA25*BA$10+BB25*BB$10+BC25*BC$10+BE25*BE$10+BF25*BF$10+BD25*BD$10</f>
        <v>1326</v>
      </c>
      <c r="BI25" s="34">
        <v>0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6">
        <v>0</v>
      </c>
      <c r="BT25" s="36">
        <v>0</v>
      </c>
      <c r="BU25" s="42">
        <f>BI25*BI$10+BJ25*BJ$10+BK25*BK$10+BL25*BL$10+BM25*BM$10+BN25*BN$10+BO25*BO$10+BP25*BP$10+BQ25*BQ$10+BR25*BR$10+BS25*BS$10+BT25*BT$10</f>
        <v>0</v>
      </c>
      <c r="BV25" s="34">
        <v>0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6">
        <v>0</v>
      </c>
      <c r="CG25" s="36">
        <v>0</v>
      </c>
      <c r="CH25" s="42">
        <f>BV25*BV$10+BW25*BW$10+BX25*BX$10+BY25*BY$10+BZ25*BZ$10+CA25*CA$10+CB25*CB$10+CC25*CC$10+CD25*CD$10+CF25*CF$10+CG25*CG$10+CE25*CE$10</f>
        <v>0</v>
      </c>
      <c r="CJ25" s="34">
        <v>0</v>
      </c>
      <c r="CK25" s="35">
        <v>0</v>
      </c>
      <c r="CL25" s="35">
        <v>0</v>
      </c>
      <c r="CM25" s="35">
        <v>0</v>
      </c>
      <c r="CN25" s="35">
        <v>0</v>
      </c>
      <c r="CO25" s="35">
        <v>0</v>
      </c>
      <c r="CP25" s="35">
        <v>0</v>
      </c>
      <c r="CQ25" s="35">
        <v>0</v>
      </c>
      <c r="CR25" s="35">
        <v>0</v>
      </c>
      <c r="CS25" s="35">
        <v>0</v>
      </c>
      <c r="CT25" s="36">
        <v>0</v>
      </c>
      <c r="CU25" s="36">
        <v>0</v>
      </c>
      <c r="CV25" s="42">
        <f>CJ25*CJ$10+CK25*CK$10+CL25*CL$10+CM25*CM$10+CN25*CN$10+CO25*CO$10+CP25*CP$10+CQ25*CQ$10+CR25*CR$10+CS25*CS$10+CT25*CT$10+CU25*CU$10</f>
        <v>0</v>
      </c>
      <c r="CW25" s="34">
        <v>0</v>
      </c>
      <c r="CX25" s="35">
        <v>0</v>
      </c>
      <c r="CY25" s="35">
        <v>0</v>
      </c>
      <c r="CZ25" s="35">
        <v>0</v>
      </c>
      <c r="DA25" s="35">
        <v>0</v>
      </c>
      <c r="DB25" s="35">
        <v>0</v>
      </c>
      <c r="DC25" s="35">
        <v>0</v>
      </c>
      <c r="DD25" s="35">
        <v>0</v>
      </c>
      <c r="DE25" s="35">
        <v>0</v>
      </c>
      <c r="DF25" s="35">
        <v>0</v>
      </c>
      <c r="DG25" s="36">
        <v>0</v>
      </c>
      <c r="DH25" s="36">
        <v>0</v>
      </c>
      <c r="DI25" s="42">
        <f>CW25*CW$10+CX25*CX$10+CY25*CY$10+CZ25*CZ$10+DA25*DA$10+DB25*DB$10+DC25*DC$10+DD25*DD$10+DE25*DE$10+DG25*DG$10+DH25*DH$10+DF25*DF$10</f>
        <v>0</v>
      </c>
    </row>
    <row r="26" spans="1:113" ht="13.5" thickBot="1" x14ac:dyDescent="0.25">
      <c r="A26" s="126"/>
      <c r="B26" s="131"/>
      <c r="C26" s="132"/>
      <c r="D26" s="132"/>
      <c r="E26" s="132"/>
      <c r="F26" s="133"/>
      <c r="G26" s="38">
        <v>5</v>
      </c>
      <c r="H26" s="39">
        <v>4</v>
      </c>
      <c r="I26" s="39">
        <v>4</v>
      </c>
      <c r="J26" s="39">
        <v>3</v>
      </c>
      <c r="K26" s="39">
        <v>1</v>
      </c>
      <c r="L26" s="39">
        <v>4</v>
      </c>
      <c r="M26" s="39">
        <v>4</v>
      </c>
      <c r="N26" s="39">
        <v>2</v>
      </c>
      <c r="O26" s="39">
        <v>3</v>
      </c>
      <c r="P26" s="39">
        <v>3</v>
      </c>
      <c r="Q26" s="40">
        <v>5</v>
      </c>
      <c r="R26" s="40">
        <v>5</v>
      </c>
      <c r="S26" s="42">
        <f>G26*G$10+H26*H$10+I26*I$10+J26*J$10+K26*K$10+L26*L$10+M26*M$10+N26*N$10+O26*O$10+P26*P$10+Q26*Q$10+R26*R$10</f>
        <v>767</v>
      </c>
      <c r="T26" s="38">
        <v>3</v>
      </c>
      <c r="U26" s="39">
        <v>5</v>
      </c>
      <c r="V26" s="39">
        <v>5</v>
      </c>
      <c r="W26" s="39">
        <v>4</v>
      </c>
      <c r="X26" s="39">
        <v>4</v>
      </c>
      <c r="Y26" s="39">
        <v>4</v>
      </c>
      <c r="Z26" s="39">
        <v>5</v>
      </c>
      <c r="AA26" s="39">
        <v>6</v>
      </c>
      <c r="AB26" s="39">
        <v>0</v>
      </c>
      <c r="AC26" s="39">
        <v>1</v>
      </c>
      <c r="AD26" s="40">
        <v>5</v>
      </c>
      <c r="AE26" s="40">
        <v>5</v>
      </c>
      <c r="AF26" s="42">
        <f>T26*T$10+U26*U$10+V26*V$10+W26*W$10+X26*X$10+Y26*Y$10+Z26*Z$10+AA26*AA$10+AB26*AB$10+AD26*AD$10+AE26*AE$10+AC26*AC$10</f>
        <v>922</v>
      </c>
      <c r="AH26" s="38">
        <v>5</v>
      </c>
      <c r="AI26" s="39">
        <v>6</v>
      </c>
      <c r="AJ26" s="39">
        <v>5</v>
      </c>
      <c r="AK26" s="39">
        <v>4</v>
      </c>
      <c r="AL26" s="39">
        <v>4</v>
      </c>
      <c r="AM26" s="39">
        <v>5</v>
      </c>
      <c r="AN26" s="39">
        <v>3</v>
      </c>
      <c r="AO26" s="39">
        <v>4</v>
      </c>
      <c r="AP26" s="39">
        <v>5</v>
      </c>
      <c r="AQ26" s="39">
        <v>5</v>
      </c>
      <c r="AR26" s="40">
        <v>5</v>
      </c>
      <c r="AS26" s="40">
        <v>5</v>
      </c>
      <c r="AT26" s="42">
        <f>AH26*AH$10+AI26*AI$10+AJ26*AJ$10+AK26*AK$10+AL26*AL$10+AM26*AM$10+AN26*AN$10+AO26*AO$10+AP26*AP$10+AQ26*AQ$10+AR26*AR$10+AS26*AS$10</f>
        <v>1005</v>
      </c>
      <c r="AU26" s="38">
        <v>6</v>
      </c>
      <c r="AV26" s="39">
        <v>5</v>
      </c>
      <c r="AW26" s="39">
        <v>6</v>
      </c>
      <c r="AX26" s="39">
        <v>5</v>
      </c>
      <c r="AY26" s="39">
        <v>5</v>
      </c>
      <c r="AZ26" s="39">
        <v>4</v>
      </c>
      <c r="BA26" s="39">
        <v>5</v>
      </c>
      <c r="BB26" s="39">
        <v>6</v>
      </c>
      <c r="BC26" s="39">
        <v>5</v>
      </c>
      <c r="BD26" s="39">
        <v>5</v>
      </c>
      <c r="BE26" s="40">
        <v>5</v>
      </c>
      <c r="BF26" s="40">
        <v>5</v>
      </c>
      <c r="BG26" s="42">
        <f>AU26*AU$10+AV26*AV$10+AW26*AW$10+AX26*AX$10+AY26*AY$10+AZ26*AZ$10+BA26*BA$10+BB26*BB$10+BC26*BC$10+BE26*BE$10+BF26*BF$10+BD26*BD$10</f>
        <v>1514</v>
      </c>
      <c r="BI26" s="38">
        <v>0</v>
      </c>
      <c r="BJ26" s="39">
        <v>0</v>
      </c>
      <c r="BK26" s="39">
        <v>0</v>
      </c>
      <c r="BL26" s="39">
        <v>0</v>
      </c>
      <c r="BM26" s="39">
        <v>0</v>
      </c>
      <c r="BN26" s="39">
        <v>0</v>
      </c>
      <c r="BO26" s="39">
        <v>0</v>
      </c>
      <c r="BP26" s="39">
        <v>0</v>
      </c>
      <c r="BQ26" s="39">
        <v>0</v>
      </c>
      <c r="BR26" s="39">
        <v>0</v>
      </c>
      <c r="BS26" s="40">
        <v>0</v>
      </c>
      <c r="BT26" s="40">
        <v>0</v>
      </c>
      <c r="BU26" s="42">
        <f>BI26*BI$10+BJ26*BJ$10+BK26*BK$10+BL26*BL$10+BM26*BM$10+BN26*BN$10+BO26*BO$10+BP26*BP$10+BQ26*BQ$10+BR26*BR$10+BS26*BS$10+BT26*BT$10</f>
        <v>0</v>
      </c>
      <c r="BV26" s="38">
        <v>0</v>
      </c>
      <c r="BW26" s="39">
        <v>0</v>
      </c>
      <c r="BX26" s="39">
        <v>0</v>
      </c>
      <c r="BY26" s="39">
        <v>0</v>
      </c>
      <c r="BZ26" s="39">
        <v>0</v>
      </c>
      <c r="CA26" s="39">
        <v>0</v>
      </c>
      <c r="CB26" s="39">
        <v>0</v>
      </c>
      <c r="CC26" s="39">
        <v>0</v>
      </c>
      <c r="CD26" s="39">
        <v>0</v>
      </c>
      <c r="CE26" s="39">
        <v>0</v>
      </c>
      <c r="CF26" s="40">
        <v>0</v>
      </c>
      <c r="CG26" s="40">
        <v>0</v>
      </c>
      <c r="CH26" s="42">
        <f>BV26*BV$10+BW26*BW$10+BX26*BX$10+BY26*BY$10+BZ26*BZ$10+CA26*CA$10+CB26*CB$10+CC26*CC$10+CD26*CD$10+CF26*CF$10+CG26*CG$10+CE26*CE$10</f>
        <v>0</v>
      </c>
      <c r="CJ26" s="38">
        <v>0</v>
      </c>
      <c r="CK26" s="39">
        <v>0</v>
      </c>
      <c r="CL26" s="39">
        <v>0</v>
      </c>
      <c r="CM26" s="39">
        <v>0</v>
      </c>
      <c r="CN26" s="39">
        <v>0</v>
      </c>
      <c r="CO26" s="39">
        <v>0</v>
      </c>
      <c r="CP26" s="39">
        <v>0</v>
      </c>
      <c r="CQ26" s="39">
        <v>0</v>
      </c>
      <c r="CR26" s="39">
        <v>0</v>
      </c>
      <c r="CS26" s="39">
        <v>0</v>
      </c>
      <c r="CT26" s="40">
        <v>0</v>
      </c>
      <c r="CU26" s="40">
        <v>0</v>
      </c>
      <c r="CV26" s="42">
        <f>CJ26*CJ$10+CK26*CK$10+CL26*CL$10+CM26*CM$10+CN26*CN$10+CO26*CO$10+CP26*CP$10+CQ26*CQ$10+CR26*CR$10+CS26*CS$10+CT26*CT$10+CU26*CU$10</f>
        <v>0</v>
      </c>
      <c r="CW26" s="38">
        <v>0</v>
      </c>
      <c r="CX26" s="39">
        <v>0</v>
      </c>
      <c r="CY26" s="39">
        <v>0</v>
      </c>
      <c r="CZ26" s="39">
        <v>0</v>
      </c>
      <c r="DA26" s="39">
        <v>0</v>
      </c>
      <c r="DB26" s="39">
        <v>0</v>
      </c>
      <c r="DC26" s="39">
        <v>0</v>
      </c>
      <c r="DD26" s="39">
        <v>0</v>
      </c>
      <c r="DE26" s="39">
        <v>0</v>
      </c>
      <c r="DF26" s="39">
        <v>0</v>
      </c>
      <c r="DG26" s="40">
        <v>0</v>
      </c>
      <c r="DH26" s="40">
        <v>0</v>
      </c>
      <c r="DI26" s="42">
        <f>CW26*CW$10+CX26*CX$10+CY26*CY$10+CZ26*CZ$10+DA26*DA$10+DB26*DB$10+DC26*DC$10+DD26*DD$10+DE26*DE$10+DG26*DG$10+DH26*DH$10+DF26*DF$10</f>
        <v>0</v>
      </c>
    </row>
    <row r="27" spans="1:113" ht="13.5" thickBot="1" x14ac:dyDescent="0.25">
      <c r="A27" s="127"/>
      <c r="B27" s="41">
        <f>0.4*G27+0.6*T27</f>
        <v>1691.4</v>
      </c>
      <c r="C27" s="57">
        <f>AH27*0.4+AU27*0.6</f>
        <v>2485.6</v>
      </c>
      <c r="D27" s="66">
        <f>BI27+BV27</f>
        <v>0</v>
      </c>
      <c r="E27" s="72">
        <f>CJ27*0.4+CW27*0.6</f>
        <v>0</v>
      </c>
      <c r="F27" s="43"/>
      <c r="G27" s="104">
        <f>S25+S26</f>
        <v>1467</v>
      </c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6"/>
      <c r="T27" s="104">
        <f>AF25+AF26</f>
        <v>1841</v>
      </c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6"/>
      <c r="AH27" s="104">
        <f>AT25+AT26</f>
        <v>1954</v>
      </c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6"/>
      <c r="AU27" s="104">
        <f>BG25+BG26</f>
        <v>2840</v>
      </c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6"/>
      <c r="BI27" s="104">
        <f>BU25+BU26</f>
        <v>0</v>
      </c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6"/>
      <c r="BV27" s="104">
        <f>CH25+CH26</f>
        <v>0</v>
      </c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6"/>
      <c r="CJ27" s="104">
        <f>CV25+CV26</f>
        <v>0</v>
      </c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6"/>
      <c r="CW27" s="104">
        <f>DI25+DI26</f>
        <v>0</v>
      </c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6"/>
    </row>
    <row r="28" spans="1:113" ht="13.5" thickBot="1" x14ac:dyDescent="0.25">
      <c r="A28" s="125">
        <v>26</v>
      </c>
      <c r="B28" s="128" t="s">
        <v>93</v>
      </c>
      <c r="C28" s="129"/>
      <c r="D28" s="129"/>
      <c r="E28" s="129"/>
      <c r="F28" s="130"/>
      <c r="G28" s="34">
        <v>2</v>
      </c>
      <c r="H28" s="35">
        <v>3</v>
      </c>
      <c r="I28" s="35">
        <v>4</v>
      </c>
      <c r="J28" s="35">
        <v>3</v>
      </c>
      <c r="K28" s="35">
        <v>4</v>
      </c>
      <c r="L28" s="35">
        <v>4</v>
      </c>
      <c r="M28" s="35">
        <v>4</v>
      </c>
      <c r="N28" s="35">
        <v>4</v>
      </c>
      <c r="O28" s="35">
        <v>4</v>
      </c>
      <c r="P28" s="35">
        <v>4</v>
      </c>
      <c r="Q28" s="36">
        <v>5</v>
      </c>
      <c r="R28" s="36">
        <v>5</v>
      </c>
      <c r="S28" s="42">
        <f>G28*G$10+H28*H$10+I28*I$10+J28*J$10+K28*K$10+L28*L$10+M28*M$10+N28*N$10+O28*O$10+P28*P$10+Q28*Q$10+R28*R$10</f>
        <v>785</v>
      </c>
      <c r="T28" s="34">
        <v>5</v>
      </c>
      <c r="U28" s="35">
        <v>6</v>
      </c>
      <c r="V28" s="35">
        <v>4</v>
      </c>
      <c r="W28" s="35">
        <v>5</v>
      </c>
      <c r="X28" s="35">
        <v>4</v>
      </c>
      <c r="Y28" s="35">
        <v>6</v>
      </c>
      <c r="Z28" s="35">
        <v>6</v>
      </c>
      <c r="AA28" s="35">
        <v>8</v>
      </c>
      <c r="AB28" s="35">
        <v>5</v>
      </c>
      <c r="AC28" s="35">
        <v>0</v>
      </c>
      <c r="AD28" s="36">
        <v>5</v>
      </c>
      <c r="AE28" s="36">
        <v>5</v>
      </c>
      <c r="AF28" s="42">
        <f>T28*T$10+U28*U$10+V28*V$10+W28*W$10+X28*X$10+Y28*Y$10+Z28*Z$10+AA28*AA$10+AB28*AB$10+AD28*AD$10+AE28*AE$10+AC28*AC$10</f>
        <v>1151</v>
      </c>
      <c r="AH28" s="34">
        <v>5</v>
      </c>
      <c r="AI28" s="35">
        <v>4</v>
      </c>
      <c r="AJ28" s="35">
        <v>0</v>
      </c>
      <c r="AK28" s="35">
        <v>4</v>
      </c>
      <c r="AL28" s="35">
        <v>4</v>
      </c>
      <c r="AM28" s="35">
        <v>5</v>
      </c>
      <c r="AN28" s="35">
        <v>5</v>
      </c>
      <c r="AO28" s="35">
        <v>3</v>
      </c>
      <c r="AP28" s="35">
        <v>4</v>
      </c>
      <c r="AQ28" s="35">
        <v>4</v>
      </c>
      <c r="AR28" s="36">
        <v>5</v>
      </c>
      <c r="AS28" s="36">
        <v>5</v>
      </c>
      <c r="AT28" s="42">
        <f>AH28*AH$10+AI28*AI$10+AJ28*AJ$10+AK28*AK$10+AL28*AL$10+AM28*AM$10+AN28*AN$10+AO28*AO$10+AP28*AP$10+AQ28*AQ$10+AR28*AR$10+AS28*AS$10</f>
        <v>833</v>
      </c>
      <c r="AU28" s="34">
        <v>6</v>
      </c>
      <c r="AV28" s="35">
        <v>5</v>
      </c>
      <c r="AW28" s="35">
        <v>5</v>
      </c>
      <c r="AX28" s="35">
        <v>5</v>
      </c>
      <c r="AY28" s="35">
        <v>5</v>
      </c>
      <c r="AZ28" s="35">
        <v>3</v>
      </c>
      <c r="BA28" s="35">
        <v>3</v>
      </c>
      <c r="BB28" s="35">
        <v>5</v>
      </c>
      <c r="BC28" s="35">
        <v>5</v>
      </c>
      <c r="BD28" s="35">
        <v>5</v>
      </c>
      <c r="BE28" s="36">
        <v>5</v>
      </c>
      <c r="BF28" s="36">
        <v>5</v>
      </c>
      <c r="BG28" s="42">
        <f>AU28*AU$10+AV28*AV$10+AW28*AW$10+AX28*AX$10+AY28*AY$10+AZ28*AZ$10+BA28*BA$10+BB28*BB$10+BC28*BC$10+BE28*BE$10+BF28*BF$10+BD28*BD$10</f>
        <v>1338</v>
      </c>
      <c r="BI28" s="34">
        <v>5</v>
      </c>
      <c r="BJ28" s="35">
        <v>5</v>
      </c>
      <c r="BK28" s="35">
        <v>6</v>
      </c>
      <c r="BL28" s="35">
        <v>6</v>
      </c>
      <c r="BM28" s="35">
        <v>5</v>
      </c>
      <c r="BN28" s="35">
        <v>5</v>
      </c>
      <c r="BO28" s="35">
        <v>5</v>
      </c>
      <c r="BP28" s="35">
        <v>5</v>
      </c>
      <c r="BQ28" s="35">
        <v>6</v>
      </c>
      <c r="BR28" s="35">
        <v>3</v>
      </c>
      <c r="BS28" s="36">
        <v>5</v>
      </c>
      <c r="BT28" s="36">
        <v>5</v>
      </c>
      <c r="BU28" s="42">
        <f>BI28*BI$10+BJ28*BJ$10+BK28*BK$10+BL28*BL$10+BM28*BM$10+BN28*BN$10+BO28*BO$10+BP28*BP$10+BQ28*BQ$10+BR28*BR$10+BS28*BS$10+BT28*BT$10</f>
        <v>1100</v>
      </c>
      <c r="BV28" s="34">
        <v>6</v>
      </c>
      <c r="BW28" s="35">
        <v>6</v>
      </c>
      <c r="BX28" s="35">
        <v>6</v>
      </c>
      <c r="BY28" s="35">
        <v>7</v>
      </c>
      <c r="BZ28" s="35">
        <v>6</v>
      </c>
      <c r="CA28" s="35">
        <v>7</v>
      </c>
      <c r="CB28" s="35">
        <v>3</v>
      </c>
      <c r="CC28" s="35">
        <v>6</v>
      </c>
      <c r="CD28" s="35">
        <v>5</v>
      </c>
      <c r="CE28" s="35">
        <v>6</v>
      </c>
      <c r="CF28" s="36">
        <v>5</v>
      </c>
      <c r="CG28" s="36">
        <v>5</v>
      </c>
      <c r="CH28" s="42">
        <f>BV28*BV$10+BW28*BW$10+BX28*BX$10+BY28*BY$10+BZ28*BZ$10+CA28*CA$10+CB28*CB$10+CC28*CC$10+CD28*CD$10+CF28*CF$10+CG28*CG$10+CE28*CE$10</f>
        <v>1567</v>
      </c>
      <c r="CJ28" s="34">
        <v>0</v>
      </c>
      <c r="CK28" s="35">
        <v>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  <c r="CR28" s="35">
        <v>0</v>
      </c>
      <c r="CS28" s="35">
        <v>0</v>
      </c>
      <c r="CT28" s="36">
        <v>0</v>
      </c>
      <c r="CU28" s="36">
        <v>0</v>
      </c>
      <c r="CV28" s="42">
        <f>CJ28*CJ$10+CK28*CK$10+CL28*CL$10+CM28*CM$10+CN28*CN$10+CO28*CO$10+CP28*CP$10+CQ28*CQ$10+CR28*CR$10+CS28*CS$10+CT28*CT$10+CU28*CU$10</f>
        <v>0</v>
      </c>
      <c r="CW28" s="34">
        <v>0</v>
      </c>
      <c r="CX28" s="35">
        <v>0</v>
      </c>
      <c r="CY28" s="35">
        <v>0</v>
      </c>
      <c r="CZ28" s="35">
        <v>0</v>
      </c>
      <c r="DA28" s="35">
        <v>0</v>
      </c>
      <c r="DB28" s="35">
        <v>0</v>
      </c>
      <c r="DC28" s="35">
        <v>0</v>
      </c>
      <c r="DD28" s="35">
        <v>0</v>
      </c>
      <c r="DE28" s="35">
        <v>0</v>
      </c>
      <c r="DF28" s="35">
        <v>0</v>
      </c>
      <c r="DG28" s="36">
        <v>0</v>
      </c>
      <c r="DH28" s="36">
        <v>0</v>
      </c>
      <c r="DI28" s="42">
        <f>CW28*CW$10+CX28*CX$10+CY28*CY$10+CZ28*CZ$10+DA28*DA$10+DB28*DB$10+DC28*DC$10+DD28*DD$10+DE28*DE$10+DG28*DG$10+DH28*DH$10+DF28*DF$10</f>
        <v>0</v>
      </c>
    </row>
    <row r="29" spans="1:113" ht="13.5" thickBot="1" x14ac:dyDescent="0.25">
      <c r="A29" s="126"/>
      <c r="B29" s="131"/>
      <c r="C29" s="132"/>
      <c r="D29" s="132"/>
      <c r="E29" s="132"/>
      <c r="F29" s="133"/>
      <c r="G29" s="38">
        <v>2</v>
      </c>
      <c r="H29" s="39">
        <v>3</v>
      </c>
      <c r="I29" s="39">
        <v>4</v>
      </c>
      <c r="J29" s="39">
        <v>3</v>
      </c>
      <c r="K29" s="39">
        <v>3</v>
      </c>
      <c r="L29" s="39">
        <v>4</v>
      </c>
      <c r="M29" s="39">
        <v>3</v>
      </c>
      <c r="N29" s="39">
        <v>3</v>
      </c>
      <c r="O29" s="39">
        <v>4</v>
      </c>
      <c r="P29" s="39">
        <v>4</v>
      </c>
      <c r="Q29" s="40">
        <v>5</v>
      </c>
      <c r="R29" s="40">
        <v>5</v>
      </c>
      <c r="S29" s="42">
        <f>G29*G$10+H29*H$10+I29*I$10+J29*J$10+K29*K$10+L29*L$10+M29*M$10+N29*N$10+O29*O$10+P29*P$10+Q29*Q$10+R29*R$10</f>
        <v>732</v>
      </c>
      <c r="T29" s="38">
        <v>5</v>
      </c>
      <c r="U29" s="39">
        <v>4</v>
      </c>
      <c r="V29" s="39">
        <v>5</v>
      </c>
      <c r="W29" s="39">
        <v>5</v>
      </c>
      <c r="X29" s="39">
        <v>5</v>
      </c>
      <c r="Y29" s="39">
        <v>6</v>
      </c>
      <c r="Z29" s="39">
        <v>6</v>
      </c>
      <c r="AA29" s="39">
        <v>5</v>
      </c>
      <c r="AB29" s="39">
        <v>5</v>
      </c>
      <c r="AC29" s="39">
        <v>0</v>
      </c>
      <c r="AD29" s="40">
        <v>5</v>
      </c>
      <c r="AE29" s="40">
        <v>5</v>
      </c>
      <c r="AF29" s="42">
        <f>T29*T$10+U29*U$10+V29*V$10+W29*W$10+X29*X$10+Y29*Y$10+Z29*Z$10+AA29*AA$10+AB29*AB$10+AD29*AD$10+AE29*AE$10+AC29*AC$10</f>
        <v>1165</v>
      </c>
      <c r="AH29" s="38">
        <v>6</v>
      </c>
      <c r="AI29" s="39">
        <v>5</v>
      </c>
      <c r="AJ29" s="39">
        <v>0</v>
      </c>
      <c r="AK29" s="39">
        <v>5</v>
      </c>
      <c r="AL29" s="39">
        <v>4</v>
      </c>
      <c r="AM29" s="39">
        <v>4</v>
      </c>
      <c r="AN29" s="39">
        <v>5</v>
      </c>
      <c r="AO29" s="39">
        <v>3</v>
      </c>
      <c r="AP29" s="39">
        <v>5</v>
      </c>
      <c r="AQ29" s="39">
        <v>5</v>
      </c>
      <c r="AR29" s="40">
        <v>5</v>
      </c>
      <c r="AS29" s="40">
        <v>5</v>
      </c>
      <c r="AT29" s="42">
        <f>AH29*AH$10+AI29*AI$10+AJ29*AJ$10+AK29*AK$10+AL29*AL$10+AM29*AM$10+AN29*AN$10+AO29*AO$10+AP29*AP$10+AQ29*AQ$10+AR29*AR$10+AS29*AS$10</f>
        <v>911</v>
      </c>
      <c r="AU29" s="38">
        <v>6</v>
      </c>
      <c r="AV29" s="39">
        <v>6</v>
      </c>
      <c r="AW29" s="39">
        <v>5</v>
      </c>
      <c r="AX29" s="39">
        <v>5</v>
      </c>
      <c r="AY29" s="39">
        <v>5</v>
      </c>
      <c r="AZ29" s="39">
        <v>4</v>
      </c>
      <c r="BA29" s="39">
        <v>4</v>
      </c>
      <c r="BB29" s="39">
        <v>5</v>
      </c>
      <c r="BC29" s="39">
        <v>5</v>
      </c>
      <c r="BD29" s="39">
        <v>5</v>
      </c>
      <c r="BE29" s="40">
        <v>5</v>
      </c>
      <c r="BF29" s="40">
        <v>5</v>
      </c>
      <c r="BG29" s="42">
        <f>AU29*AU$10+AV29*AV$10+AW29*AW$10+AX29*AX$10+AY29*AY$10+AZ29*AZ$10+BA29*BA$10+BB29*BB$10+BC29*BC$10+BE29*BE$10+BF29*BF$10+BD29*BD$10</f>
        <v>1440</v>
      </c>
      <c r="BI29" s="38">
        <v>6</v>
      </c>
      <c r="BJ29" s="39">
        <v>5</v>
      </c>
      <c r="BK29" s="39">
        <v>6</v>
      </c>
      <c r="BL29" s="39">
        <v>6</v>
      </c>
      <c r="BM29" s="39">
        <v>5</v>
      </c>
      <c r="BN29" s="39">
        <v>5</v>
      </c>
      <c r="BO29" s="39">
        <v>5</v>
      </c>
      <c r="BP29" s="39">
        <v>4</v>
      </c>
      <c r="BQ29" s="39">
        <v>6</v>
      </c>
      <c r="BR29" s="39">
        <v>3</v>
      </c>
      <c r="BS29" s="40">
        <v>5</v>
      </c>
      <c r="BT29" s="40">
        <v>5</v>
      </c>
      <c r="BU29" s="42">
        <f>BI29*BI$10+BJ29*BJ$10+BK29*BK$10+BL29*BL$10+BM29*BM$10+BN29*BN$10+BO29*BO$10+BP29*BP$10+BQ29*BQ$10+BR29*BR$10+BS29*BS$10+BT29*BT$10</f>
        <v>1113</v>
      </c>
      <c r="BV29" s="38">
        <v>7</v>
      </c>
      <c r="BW29" s="39">
        <v>7</v>
      </c>
      <c r="BX29" s="39">
        <v>6</v>
      </c>
      <c r="BY29" s="39">
        <v>6</v>
      </c>
      <c r="BZ29" s="39">
        <v>6</v>
      </c>
      <c r="CA29" s="39">
        <v>7</v>
      </c>
      <c r="CB29" s="39">
        <v>3</v>
      </c>
      <c r="CC29" s="39">
        <v>6</v>
      </c>
      <c r="CD29" s="39">
        <v>5</v>
      </c>
      <c r="CE29" s="39">
        <v>6</v>
      </c>
      <c r="CF29" s="40">
        <v>5</v>
      </c>
      <c r="CG29" s="40">
        <v>5</v>
      </c>
      <c r="CH29" s="42">
        <f>BV29*BV$10+BW29*BW$10+BX29*BX$10+BY29*BY$10+BZ29*BZ$10+CA29*CA$10+CB29*CB$10+CC29*CC$10+CD29*CD$10+CF29*CF$10+CG29*CG$10+CE29*CE$10</f>
        <v>1632</v>
      </c>
      <c r="CJ29" s="38">
        <v>0</v>
      </c>
      <c r="CK29" s="39">
        <v>0</v>
      </c>
      <c r="CL29" s="39">
        <v>0</v>
      </c>
      <c r="CM29" s="39">
        <v>0</v>
      </c>
      <c r="CN29" s="39">
        <v>0</v>
      </c>
      <c r="CO29" s="39">
        <v>0</v>
      </c>
      <c r="CP29" s="39">
        <v>0</v>
      </c>
      <c r="CQ29" s="39">
        <v>0</v>
      </c>
      <c r="CR29" s="39">
        <v>0</v>
      </c>
      <c r="CS29" s="39">
        <v>0</v>
      </c>
      <c r="CT29" s="40">
        <v>0</v>
      </c>
      <c r="CU29" s="40">
        <v>0</v>
      </c>
      <c r="CV29" s="42">
        <f>CJ29*CJ$10+CK29*CK$10+CL29*CL$10+CM29*CM$10+CN29*CN$10+CO29*CO$10+CP29*CP$10+CQ29*CQ$10+CR29*CR$10+CS29*CS$10+CT29*CT$10+CU29*CU$10</f>
        <v>0</v>
      </c>
      <c r="CW29" s="38">
        <v>0</v>
      </c>
      <c r="CX29" s="39">
        <v>0</v>
      </c>
      <c r="CY29" s="39">
        <v>0</v>
      </c>
      <c r="CZ29" s="39">
        <v>0</v>
      </c>
      <c r="DA29" s="39">
        <v>0</v>
      </c>
      <c r="DB29" s="39">
        <v>0</v>
      </c>
      <c r="DC29" s="39">
        <v>0</v>
      </c>
      <c r="DD29" s="39">
        <v>0</v>
      </c>
      <c r="DE29" s="39">
        <v>0</v>
      </c>
      <c r="DF29" s="39">
        <v>0</v>
      </c>
      <c r="DG29" s="40">
        <v>0</v>
      </c>
      <c r="DH29" s="40">
        <v>0</v>
      </c>
      <c r="DI29" s="42">
        <f>CW29*CW$10+CX29*CX$10+CY29*CY$10+CZ29*CZ$10+DA29*DA$10+DB29*DB$10+DC29*DC$10+DD29*DD$10+DE29*DE$10+DG29*DG$10+DH29*DH$10+DF29*DF$10</f>
        <v>0</v>
      </c>
    </row>
    <row r="30" spans="1:113" ht="13.5" thickBot="1" x14ac:dyDescent="0.25">
      <c r="A30" s="127"/>
      <c r="B30" s="41">
        <f>0.4*G30+0.6*T30</f>
        <v>1996.4</v>
      </c>
      <c r="C30" s="57">
        <f>AH30*0.4+AU30*0.6</f>
        <v>2364.4</v>
      </c>
      <c r="D30" s="66">
        <f>BI30+BV30</f>
        <v>5412</v>
      </c>
      <c r="E30" s="72">
        <f>CJ30*0.4+CW30*0.6</f>
        <v>0</v>
      </c>
      <c r="F30" s="43"/>
      <c r="G30" s="104">
        <f>S28+S29</f>
        <v>1517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6"/>
      <c r="T30" s="104">
        <f>AF28+AF29</f>
        <v>2316</v>
      </c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6"/>
      <c r="AH30" s="104">
        <f>AT28+AT29</f>
        <v>1744</v>
      </c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6"/>
      <c r="AU30" s="104">
        <f>BG28+BG29</f>
        <v>2778</v>
      </c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6"/>
      <c r="BI30" s="104">
        <f>BU28+BU29</f>
        <v>2213</v>
      </c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6"/>
      <c r="BV30" s="104">
        <f>CH28+CH29</f>
        <v>3199</v>
      </c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6"/>
      <c r="CJ30" s="104">
        <f>CV28+CV29</f>
        <v>0</v>
      </c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6"/>
      <c r="CW30" s="104">
        <f>DI28+DI29</f>
        <v>0</v>
      </c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6"/>
    </row>
    <row r="31" spans="1:113" ht="13.5" thickBot="1" x14ac:dyDescent="0.25">
      <c r="A31" s="125">
        <v>26</v>
      </c>
      <c r="B31" s="128" t="s">
        <v>110</v>
      </c>
      <c r="C31" s="129"/>
      <c r="D31" s="129"/>
      <c r="E31" s="129"/>
      <c r="F31" s="130"/>
      <c r="G31" s="34">
        <v>2</v>
      </c>
      <c r="H31" s="35">
        <v>3</v>
      </c>
      <c r="I31" s="35">
        <v>4</v>
      </c>
      <c r="J31" s="35">
        <v>3</v>
      </c>
      <c r="K31" s="35">
        <v>4</v>
      </c>
      <c r="L31" s="35">
        <v>4</v>
      </c>
      <c r="M31" s="35">
        <v>4</v>
      </c>
      <c r="N31" s="35">
        <v>4</v>
      </c>
      <c r="O31" s="35">
        <v>4</v>
      </c>
      <c r="P31" s="35">
        <v>4</v>
      </c>
      <c r="Q31" s="36">
        <v>5</v>
      </c>
      <c r="R31" s="36">
        <v>5</v>
      </c>
      <c r="S31" s="42">
        <f>G31*G$10+H31*H$10+I31*I$10+J31*J$10+K31*K$10+L31*L$10+M31*M$10+N31*N$10+O31*O$10+P31*P$10+Q31*Q$10+R31*R$10</f>
        <v>785</v>
      </c>
      <c r="T31" s="34">
        <v>5</v>
      </c>
      <c r="U31" s="35">
        <v>6</v>
      </c>
      <c r="V31" s="35">
        <v>4</v>
      </c>
      <c r="W31" s="35">
        <v>5</v>
      </c>
      <c r="X31" s="35">
        <v>4</v>
      </c>
      <c r="Y31" s="35">
        <v>6</v>
      </c>
      <c r="Z31" s="35">
        <v>6</v>
      </c>
      <c r="AA31" s="35">
        <v>8</v>
      </c>
      <c r="AB31" s="35">
        <v>5</v>
      </c>
      <c r="AC31" s="35">
        <v>0</v>
      </c>
      <c r="AD31" s="36">
        <v>5</v>
      </c>
      <c r="AE31" s="36">
        <v>5</v>
      </c>
      <c r="AF31" s="42">
        <f>T31*T$10+U31*U$10+V31*V$10+W31*W$10+X31*X$10+Y31*Y$10+Z31*Z$10+AA31*AA$10+AB31*AB$10+AD31*AD$10+AE31*AE$10+AC31*AC$10</f>
        <v>1151</v>
      </c>
      <c r="AH31" s="34">
        <v>5</v>
      </c>
      <c r="AI31" s="35">
        <v>4</v>
      </c>
      <c r="AJ31" s="35">
        <v>0</v>
      </c>
      <c r="AK31" s="35">
        <v>4</v>
      </c>
      <c r="AL31" s="35">
        <v>4</v>
      </c>
      <c r="AM31" s="35">
        <v>5</v>
      </c>
      <c r="AN31" s="35">
        <v>5</v>
      </c>
      <c r="AO31" s="35">
        <v>3</v>
      </c>
      <c r="AP31" s="35">
        <v>4</v>
      </c>
      <c r="AQ31" s="35">
        <v>4</v>
      </c>
      <c r="AR31" s="36">
        <v>5</v>
      </c>
      <c r="AS31" s="36">
        <v>5</v>
      </c>
      <c r="AT31" s="42">
        <f>AH31*AH$10+AI31*AI$10+AJ31*AJ$10+AK31*AK$10+AL31*AL$10+AM31*AM$10+AN31*AN$10+AO31*AO$10+AP31*AP$10+AQ31*AQ$10+AR31*AR$10+AS31*AS$10</f>
        <v>833</v>
      </c>
      <c r="AU31" s="34">
        <v>6</v>
      </c>
      <c r="AV31" s="35">
        <v>5</v>
      </c>
      <c r="AW31" s="35">
        <v>5</v>
      </c>
      <c r="AX31" s="35">
        <v>5</v>
      </c>
      <c r="AY31" s="35">
        <v>5</v>
      </c>
      <c r="AZ31" s="35">
        <v>3</v>
      </c>
      <c r="BA31" s="35">
        <v>3</v>
      </c>
      <c r="BB31" s="35">
        <v>5</v>
      </c>
      <c r="BC31" s="35">
        <v>5</v>
      </c>
      <c r="BD31" s="35">
        <v>5</v>
      </c>
      <c r="BE31" s="36">
        <v>5</v>
      </c>
      <c r="BF31" s="36">
        <v>5</v>
      </c>
      <c r="BG31" s="42">
        <f>AU31*AU$10+AV31*AV$10+AW31*AW$10+AX31*AX$10+AY31*AY$10+AZ31*AZ$10+BA31*BA$10+BB31*BB$10+BC31*BC$10+BE31*BE$10+BF31*BF$10+BD31*BD$10</f>
        <v>1338</v>
      </c>
      <c r="BI31" s="34">
        <v>5</v>
      </c>
      <c r="BJ31" s="35">
        <v>6</v>
      </c>
      <c r="BK31" s="35">
        <v>6</v>
      </c>
      <c r="BL31" s="35">
        <v>4</v>
      </c>
      <c r="BM31" s="35">
        <v>6</v>
      </c>
      <c r="BN31" s="35">
        <v>5</v>
      </c>
      <c r="BO31" s="35">
        <v>6</v>
      </c>
      <c r="BP31" s="35">
        <v>6</v>
      </c>
      <c r="BQ31" s="35">
        <v>6</v>
      </c>
      <c r="BR31" s="35">
        <v>7</v>
      </c>
      <c r="BS31" s="36">
        <v>5</v>
      </c>
      <c r="BT31" s="36">
        <v>5</v>
      </c>
      <c r="BU31" s="42">
        <f>BI31*BI$10+BJ31*BJ$10+BK31*BK$10+BL31*BL$10+BM31*BM$10+BN31*BN$10+BO31*BO$10+BP31*BP$10+BQ31*BQ$10+BR31*BR$10+BS31*BS$10+BT31*BT$10</f>
        <v>1225</v>
      </c>
      <c r="BV31" s="34">
        <v>6</v>
      </c>
      <c r="BW31" s="35">
        <v>5</v>
      </c>
      <c r="BX31" s="35">
        <v>5</v>
      </c>
      <c r="BY31" s="35">
        <v>6</v>
      </c>
      <c r="BZ31" s="35">
        <v>6</v>
      </c>
      <c r="CA31" s="35">
        <v>5</v>
      </c>
      <c r="CB31" s="35">
        <v>3</v>
      </c>
      <c r="CC31" s="35">
        <v>4</v>
      </c>
      <c r="CD31" s="35">
        <v>5</v>
      </c>
      <c r="CE31" s="35">
        <v>5</v>
      </c>
      <c r="CF31" s="36">
        <v>5</v>
      </c>
      <c r="CG31" s="36">
        <v>5</v>
      </c>
      <c r="CH31" s="42">
        <f>BV31*BV$10+BW31*BW$10+BX31*BX$10+BY31*BY$10+BZ31*BZ$10+CA31*CA$10+CB31*CB$10+CC31*CC$10+CD31*CD$10+CF31*CF$10+CG31*CG$10+CE31*CE$10</f>
        <v>1398</v>
      </c>
      <c r="CJ31" s="34">
        <v>6</v>
      </c>
      <c r="CK31" s="35">
        <v>5</v>
      </c>
      <c r="CL31" s="35">
        <v>5</v>
      </c>
      <c r="CM31" s="35">
        <v>6</v>
      </c>
      <c r="CN31" s="35">
        <v>5</v>
      </c>
      <c r="CO31" s="35">
        <v>6</v>
      </c>
      <c r="CP31" s="35">
        <v>6</v>
      </c>
      <c r="CQ31" s="35">
        <v>5</v>
      </c>
      <c r="CR31" s="35">
        <v>5</v>
      </c>
      <c r="CS31" s="35">
        <v>6</v>
      </c>
      <c r="CT31" s="36">
        <v>5</v>
      </c>
      <c r="CU31" s="36">
        <v>5</v>
      </c>
      <c r="CV31" s="42">
        <f>CJ31*CJ$10+CK31*CK$10+CL31*CL$10+CM31*CM$10+CN31*CN$10+CO31*CO$10+CP31*CP$10+CQ31*CQ$10+CR31*CR$10+CS31*CS$10+CT31*CT$10+CU31*CU$10</f>
        <v>1205</v>
      </c>
      <c r="CW31" s="34">
        <v>5</v>
      </c>
      <c r="CX31" s="35">
        <v>6</v>
      </c>
      <c r="CY31" s="35">
        <v>6</v>
      </c>
      <c r="CZ31" s="35">
        <v>6</v>
      </c>
      <c r="DA31" s="35">
        <v>6</v>
      </c>
      <c r="DB31" s="35">
        <v>4</v>
      </c>
      <c r="DC31" s="35">
        <v>5</v>
      </c>
      <c r="DD31" s="35">
        <v>4</v>
      </c>
      <c r="DE31" s="35">
        <v>5</v>
      </c>
      <c r="DF31" s="35">
        <v>5</v>
      </c>
      <c r="DG31" s="36">
        <v>5</v>
      </c>
      <c r="DH31" s="36">
        <v>5</v>
      </c>
      <c r="DI31" s="42">
        <f>CW31*CW$10+CX31*CX$10+CY31*CY$10+CZ31*CZ$10+DA31*DA$10+DB31*DB$10+DC31*DC$10+DD31*DD$10+DE31*DE$10+DG31*DG$10+DH31*DH$10+DF31*DF$10</f>
        <v>1309</v>
      </c>
    </row>
    <row r="32" spans="1:113" ht="13.5" thickBot="1" x14ac:dyDescent="0.25">
      <c r="A32" s="126"/>
      <c r="B32" s="131"/>
      <c r="C32" s="132"/>
      <c r="D32" s="132"/>
      <c r="E32" s="132"/>
      <c r="F32" s="133"/>
      <c r="G32" s="38">
        <v>2</v>
      </c>
      <c r="H32" s="39">
        <v>3</v>
      </c>
      <c r="I32" s="39">
        <v>4</v>
      </c>
      <c r="J32" s="39">
        <v>3</v>
      </c>
      <c r="K32" s="39">
        <v>3</v>
      </c>
      <c r="L32" s="39">
        <v>4</v>
      </c>
      <c r="M32" s="39">
        <v>3</v>
      </c>
      <c r="N32" s="39">
        <v>3</v>
      </c>
      <c r="O32" s="39">
        <v>4</v>
      </c>
      <c r="P32" s="39">
        <v>4</v>
      </c>
      <c r="Q32" s="40">
        <v>5</v>
      </c>
      <c r="R32" s="40">
        <v>5</v>
      </c>
      <c r="S32" s="42">
        <f>G32*G$10+H32*H$10+I32*I$10+J32*J$10+K32*K$10+L32*L$10+M32*M$10+N32*N$10+O32*O$10+P32*P$10+Q32*Q$10+R32*R$10</f>
        <v>732</v>
      </c>
      <c r="T32" s="38">
        <v>5</v>
      </c>
      <c r="U32" s="39">
        <v>4</v>
      </c>
      <c r="V32" s="39">
        <v>5</v>
      </c>
      <c r="W32" s="39">
        <v>5</v>
      </c>
      <c r="X32" s="39">
        <v>5</v>
      </c>
      <c r="Y32" s="39">
        <v>6</v>
      </c>
      <c r="Z32" s="39">
        <v>6</v>
      </c>
      <c r="AA32" s="39">
        <v>5</v>
      </c>
      <c r="AB32" s="39">
        <v>5</v>
      </c>
      <c r="AC32" s="39">
        <v>0</v>
      </c>
      <c r="AD32" s="40">
        <v>5</v>
      </c>
      <c r="AE32" s="40">
        <v>5</v>
      </c>
      <c r="AF32" s="42">
        <f>T32*T$10+U32*U$10+V32*V$10+W32*W$10+X32*X$10+Y32*Y$10+Z32*Z$10+AA32*AA$10+AB32*AB$10+AD32*AD$10+AE32*AE$10+AC32*AC$10</f>
        <v>1165</v>
      </c>
      <c r="AH32" s="38">
        <v>6</v>
      </c>
      <c r="AI32" s="39">
        <v>5</v>
      </c>
      <c r="AJ32" s="39">
        <v>0</v>
      </c>
      <c r="AK32" s="39">
        <v>5</v>
      </c>
      <c r="AL32" s="39">
        <v>4</v>
      </c>
      <c r="AM32" s="39">
        <v>4</v>
      </c>
      <c r="AN32" s="39">
        <v>5</v>
      </c>
      <c r="AO32" s="39">
        <v>3</v>
      </c>
      <c r="AP32" s="39">
        <v>5</v>
      </c>
      <c r="AQ32" s="39">
        <v>5</v>
      </c>
      <c r="AR32" s="40">
        <v>5</v>
      </c>
      <c r="AS32" s="40">
        <v>5</v>
      </c>
      <c r="AT32" s="42">
        <f>AH32*AH$10+AI32*AI$10+AJ32*AJ$10+AK32*AK$10+AL32*AL$10+AM32*AM$10+AN32*AN$10+AO32*AO$10+AP32*AP$10+AQ32*AQ$10+AR32*AR$10+AS32*AS$10</f>
        <v>911</v>
      </c>
      <c r="AU32" s="38">
        <v>6</v>
      </c>
      <c r="AV32" s="39">
        <v>6</v>
      </c>
      <c r="AW32" s="39">
        <v>5</v>
      </c>
      <c r="AX32" s="39">
        <v>5</v>
      </c>
      <c r="AY32" s="39">
        <v>5</v>
      </c>
      <c r="AZ32" s="39">
        <v>4</v>
      </c>
      <c r="BA32" s="39">
        <v>4</v>
      </c>
      <c r="BB32" s="39">
        <v>5</v>
      </c>
      <c r="BC32" s="39">
        <v>5</v>
      </c>
      <c r="BD32" s="39">
        <v>5</v>
      </c>
      <c r="BE32" s="40">
        <v>5</v>
      </c>
      <c r="BF32" s="40">
        <v>5</v>
      </c>
      <c r="BG32" s="42">
        <f>AU32*AU$10+AV32*AV$10+AW32*AW$10+AX32*AX$10+AY32*AY$10+AZ32*AZ$10+BA32*BA$10+BB32*BB$10+BC32*BC$10+BE32*BE$10+BF32*BF$10+BD32*BD$10</f>
        <v>1440</v>
      </c>
      <c r="BI32" s="38">
        <v>6</v>
      </c>
      <c r="BJ32" s="39">
        <v>6</v>
      </c>
      <c r="BK32" s="39">
        <v>6</v>
      </c>
      <c r="BL32" s="39">
        <v>4</v>
      </c>
      <c r="BM32" s="39">
        <v>6</v>
      </c>
      <c r="BN32" s="39">
        <v>6</v>
      </c>
      <c r="BO32" s="39">
        <v>5</v>
      </c>
      <c r="BP32" s="39">
        <v>5</v>
      </c>
      <c r="BQ32" s="39">
        <v>6</v>
      </c>
      <c r="BR32" s="39">
        <v>7</v>
      </c>
      <c r="BS32" s="40">
        <v>5</v>
      </c>
      <c r="BT32" s="40">
        <v>5</v>
      </c>
      <c r="BU32" s="42">
        <f>BI32*BI$10+BJ32*BJ$10+BK32*BK$10+BL32*BL$10+BM32*BM$10+BN32*BN$10+BO32*BO$10+BP32*BP$10+BQ32*BQ$10+BR32*BR$10+BS32*BS$10+BT32*BT$10</f>
        <v>1242</v>
      </c>
      <c r="BV32" s="38">
        <v>6</v>
      </c>
      <c r="BW32" s="39">
        <v>5</v>
      </c>
      <c r="BX32" s="39">
        <v>6</v>
      </c>
      <c r="BY32" s="39">
        <v>6</v>
      </c>
      <c r="BZ32" s="39">
        <v>6</v>
      </c>
      <c r="CA32" s="39">
        <v>5</v>
      </c>
      <c r="CB32" s="39">
        <v>4</v>
      </c>
      <c r="CC32" s="39">
        <v>4</v>
      </c>
      <c r="CD32" s="39">
        <v>6</v>
      </c>
      <c r="CE32" s="39">
        <v>5</v>
      </c>
      <c r="CF32" s="40">
        <v>5</v>
      </c>
      <c r="CG32" s="40">
        <v>5</v>
      </c>
      <c r="CH32" s="42">
        <f>BV32*BV$10+BW32*BW$10+BX32*BX$10+BY32*BY$10+BZ32*BZ$10+CA32*CA$10+CB32*CB$10+CC32*CC$10+CD32*CD$10+CF32*CF$10+CG32*CG$10+CE32*CE$10</f>
        <v>1512</v>
      </c>
      <c r="CJ32" s="38">
        <v>0</v>
      </c>
      <c r="CK32" s="39">
        <v>0</v>
      </c>
      <c r="CL32" s="39">
        <v>0</v>
      </c>
      <c r="CM32" s="39">
        <v>0</v>
      </c>
      <c r="CN32" s="39">
        <v>0</v>
      </c>
      <c r="CO32" s="39">
        <v>0</v>
      </c>
      <c r="CP32" s="39">
        <v>0</v>
      </c>
      <c r="CQ32" s="39">
        <v>0</v>
      </c>
      <c r="CR32" s="39">
        <v>0</v>
      </c>
      <c r="CS32" s="39">
        <v>0</v>
      </c>
      <c r="CT32" s="40">
        <v>0</v>
      </c>
      <c r="CU32" s="40">
        <v>0</v>
      </c>
      <c r="CV32" s="42">
        <f>CJ32*CJ$10+CK32*CK$10+CL32*CL$10+CM32*CM$10+CN32*CN$10+CO32*CO$10+CP32*CP$10+CQ32*CQ$10+CR32*CR$10+CS32*CS$10+CT32*CT$10+CU32*CU$10</f>
        <v>0</v>
      </c>
      <c r="CW32" s="38">
        <v>0</v>
      </c>
      <c r="CX32" s="39">
        <v>0</v>
      </c>
      <c r="CY32" s="39">
        <v>0</v>
      </c>
      <c r="CZ32" s="39">
        <v>0</v>
      </c>
      <c r="DA32" s="39">
        <v>0</v>
      </c>
      <c r="DB32" s="39">
        <v>0</v>
      </c>
      <c r="DC32" s="39">
        <v>0</v>
      </c>
      <c r="DD32" s="39">
        <v>0</v>
      </c>
      <c r="DE32" s="39">
        <v>0</v>
      </c>
      <c r="DF32" s="39">
        <v>0</v>
      </c>
      <c r="DG32" s="40">
        <v>0</v>
      </c>
      <c r="DH32" s="40">
        <v>0</v>
      </c>
      <c r="DI32" s="42">
        <f>CW32*CW$10+CX32*CX$10+CY32*CY$10+CZ32*CZ$10+DA32*DA$10+DB32*DB$10+DC32*DC$10+DD32*DD$10+DE32*DE$10+DG32*DG$10+DH32*DH$10+DF32*DF$10</f>
        <v>0</v>
      </c>
    </row>
    <row r="33" spans="1:113" ht="13.5" thickBot="1" x14ac:dyDescent="0.25">
      <c r="A33" s="127"/>
      <c r="B33" s="41">
        <f>0.4*G33+0.6*T33</f>
        <v>1996.4</v>
      </c>
      <c r="C33" s="57">
        <f>AH33*0.4+AU33*0.6</f>
        <v>2364.4</v>
      </c>
      <c r="D33" s="66">
        <f>BI33+BV33</f>
        <v>5377</v>
      </c>
      <c r="E33" s="72">
        <f>CJ33*0.4+CW33*0.6</f>
        <v>1267.4000000000001</v>
      </c>
      <c r="F33" s="43"/>
      <c r="G33" s="104">
        <f>S31+S32</f>
        <v>1517</v>
      </c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6"/>
      <c r="T33" s="104">
        <f>AF31+AF32</f>
        <v>2316</v>
      </c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6"/>
      <c r="AH33" s="104">
        <f>AT31+AT32</f>
        <v>1744</v>
      </c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6"/>
      <c r="AU33" s="104">
        <f>BG31+BG32</f>
        <v>2778</v>
      </c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6"/>
      <c r="BI33" s="104">
        <f>BU31+BU32</f>
        <v>2467</v>
      </c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6"/>
      <c r="BV33" s="104">
        <f>CH31+CH32</f>
        <v>2910</v>
      </c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6"/>
      <c r="CJ33" s="104">
        <f>CV31+CV32</f>
        <v>1205</v>
      </c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6"/>
      <c r="CW33" s="104">
        <f>DI31+DI32</f>
        <v>1309</v>
      </c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6"/>
    </row>
    <row r="34" spans="1:113" ht="13.5" thickBot="1" x14ac:dyDescent="0.25">
      <c r="A34" s="125">
        <v>26</v>
      </c>
      <c r="B34" s="128" t="s">
        <v>119</v>
      </c>
      <c r="C34" s="129"/>
      <c r="D34" s="129"/>
      <c r="E34" s="129"/>
      <c r="F34" s="130"/>
      <c r="G34" s="34">
        <v>2</v>
      </c>
      <c r="H34" s="35">
        <v>3</v>
      </c>
      <c r="I34" s="35">
        <v>4</v>
      </c>
      <c r="J34" s="35">
        <v>3</v>
      </c>
      <c r="K34" s="35">
        <v>4</v>
      </c>
      <c r="L34" s="35">
        <v>4</v>
      </c>
      <c r="M34" s="35">
        <v>4</v>
      </c>
      <c r="N34" s="35">
        <v>4</v>
      </c>
      <c r="O34" s="35">
        <v>4</v>
      </c>
      <c r="P34" s="35">
        <v>4</v>
      </c>
      <c r="Q34" s="36">
        <v>5</v>
      </c>
      <c r="R34" s="36">
        <v>5</v>
      </c>
      <c r="S34" s="42">
        <f>G34*G$10+H34*H$10+I34*I$10+J34*J$10+K34*K$10+L34*L$10+M34*M$10+N34*N$10+O34*O$10+P34*P$10+Q34*Q$10+R34*R$10</f>
        <v>785</v>
      </c>
      <c r="T34" s="34">
        <v>5</v>
      </c>
      <c r="U34" s="35">
        <v>6</v>
      </c>
      <c r="V34" s="35">
        <v>4</v>
      </c>
      <c r="W34" s="35">
        <v>5</v>
      </c>
      <c r="X34" s="35">
        <v>4</v>
      </c>
      <c r="Y34" s="35">
        <v>6</v>
      </c>
      <c r="Z34" s="35">
        <v>6</v>
      </c>
      <c r="AA34" s="35">
        <v>8</v>
      </c>
      <c r="AB34" s="35">
        <v>5</v>
      </c>
      <c r="AC34" s="35">
        <v>0</v>
      </c>
      <c r="AD34" s="36">
        <v>5</v>
      </c>
      <c r="AE34" s="36">
        <v>5</v>
      </c>
      <c r="AF34" s="42">
        <f>T34*T$10+U34*U$10+V34*V$10+W34*W$10+X34*X$10+Y34*Y$10+Z34*Z$10+AA34*AA$10+AB34*AB$10+AD34*AD$10+AE34*AE$10+AC34*AC$10</f>
        <v>1151</v>
      </c>
      <c r="AH34" s="34">
        <v>5</v>
      </c>
      <c r="AI34" s="35">
        <v>4</v>
      </c>
      <c r="AJ34" s="35">
        <v>0</v>
      </c>
      <c r="AK34" s="35">
        <v>4</v>
      </c>
      <c r="AL34" s="35">
        <v>4</v>
      </c>
      <c r="AM34" s="35">
        <v>5</v>
      </c>
      <c r="AN34" s="35">
        <v>5</v>
      </c>
      <c r="AO34" s="35">
        <v>3</v>
      </c>
      <c r="AP34" s="35">
        <v>4</v>
      </c>
      <c r="AQ34" s="35">
        <v>4</v>
      </c>
      <c r="AR34" s="36">
        <v>5</v>
      </c>
      <c r="AS34" s="36">
        <v>5</v>
      </c>
      <c r="AT34" s="42">
        <f>AH34*AH$10+AI34*AI$10+AJ34*AJ$10+AK34*AK$10+AL34*AL$10+AM34*AM$10+AN34*AN$10+AO34*AO$10+AP34*AP$10+AQ34*AQ$10+AR34*AR$10+AS34*AS$10</f>
        <v>833</v>
      </c>
      <c r="AU34" s="34">
        <v>6</v>
      </c>
      <c r="AV34" s="35">
        <v>5</v>
      </c>
      <c r="AW34" s="35">
        <v>5</v>
      </c>
      <c r="AX34" s="35">
        <v>5</v>
      </c>
      <c r="AY34" s="35">
        <v>5</v>
      </c>
      <c r="AZ34" s="35">
        <v>3</v>
      </c>
      <c r="BA34" s="35">
        <v>3</v>
      </c>
      <c r="BB34" s="35">
        <v>5</v>
      </c>
      <c r="BC34" s="35">
        <v>5</v>
      </c>
      <c r="BD34" s="35">
        <v>5</v>
      </c>
      <c r="BE34" s="36">
        <v>5</v>
      </c>
      <c r="BF34" s="36">
        <v>5</v>
      </c>
      <c r="BG34" s="42">
        <f>AU34*AU$10+AV34*AV$10+AW34*AW$10+AX34*AX$10+AY34*AY$10+AZ34*AZ$10+BA34*BA$10+BB34*BB$10+BC34*BC$10+BE34*BE$10+BF34*BF$10+BD34*BD$10</f>
        <v>1338</v>
      </c>
      <c r="BI34" s="34">
        <v>4</v>
      </c>
      <c r="BJ34" s="35">
        <v>4</v>
      </c>
      <c r="BK34" s="35">
        <v>5</v>
      </c>
      <c r="BL34" s="35">
        <v>5</v>
      </c>
      <c r="BM34" s="35">
        <v>5</v>
      </c>
      <c r="BN34" s="35">
        <v>4</v>
      </c>
      <c r="BO34" s="35">
        <v>5</v>
      </c>
      <c r="BP34" s="35">
        <v>1</v>
      </c>
      <c r="BQ34" s="35">
        <v>3</v>
      </c>
      <c r="BR34" s="35">
        <v>4</v>
      </c>
      <c r="BS34" s="36">
        <v>5</v>
      </c>
      <c r="BT34" s="36">
        <v>5</v>
      </c>
      <c r="BU34" s="42">
        <f>BI34*BI$10+BJ34*BJ$10+BK34*BK$10+BL34*BL$10+BM34*BM$10+BN34*BN$10+BO34*BO$10+BP34*BP$10+BQ34*BQ$10+BR34*BR$10+BS34*BS$10+BT34*BT$10</f>
        <v>892</v>
      </c>
      <c r="BV34" s="34">
        <v>5</v>
      </c>
      <c r="BW34" s="35">
        <v>5</v>
      </c>
      <c r="BX34" s="35">
        <v>5</v>
      </c>
      <c r="BY34" s="35">
        <v>4</v>
      </c>
      <c r="BZ34" s="35">
        <v>5</v>
      </c>
      <c r="CA34" s="35">
        <v>0</v>
      </c>
      <c r="CB34" s="35">
        <v>0</v>
      </c>
      <c r="CC34" s="35">
        <v>0</v>
      </c>
      <c r="CD34" s="35">
        <v>5</v>
      </c>
      <c r="CE34" s="35">
        <v>4</v>
      </c>
      <c r="CF34" s="36">
        <v>5</v>
      </c>
      <c r="CG34" s="36">
        <v>5</v>
      </c>
      <c r="CH34" s="42">
        <f>BV34*BV$10+BW34*BW$10+BX34*BX$10+BY34*BY$10+BZ34*BZ$10+CA34*CA$10+CB34*CB$10+CC34*CC$10+CD34*CD$10+CF34*CF$10+CG34*CG$10+CE34*CE$10</f>
        <v>965</v>
      </c>
      <c r="CJ34" s="34">
        <v>5</v>
      </c>
      <c r="CK34" s="35">
        <v>6</v>
      </c>
      <c r="CL34" s="35">
        <v>6</v>
      </c>
      <c r="CM34" s="35">
        <v>5</v>
      </c>
      <c r="CN34" s="35">
        <v>5</v>
      </c>
      <c r="CO34" s="35">
        <v>4</v>
      </c>
      <c r="CP34" s="35">
        <v>6</v>
      </c>
      <c r="CQ34" s="35">
        <v>5</v>
      </c>
      <c r="CR34" s="35">
        <v>4</v>
      </c>
      <c r="CS34" s="35">
        <v>3</v>
      </c>
      <c r="CT34" s="36">
        <v>5</v>
      </c>
      <c r="CU34" s="36">
        <v>5</v>
      </c>
      <c r="CV34" s="42">
        <f>CJ34*CJ$10+CK34*CK$10+CL34*CL$10+CM34*CM$10+CN34*CN$10+CO34*CO$10+CP34*CP$10+CQ34*CQ$10+CR34*CR$10+CS34*CS$10+CT34*CT$10+CU34*CU$10</f>
        <v>1055</v>
      </c>
      <c r="CW34" s="34">
        <v>0</v>
      </c>
      <c r="CX34" s="35">
        <v>5</v>
      </c>
      <c r="CY34" s="35">
        <v>4</v>
      </c>
      <c r="CZ34" s="35">
        <v>3</v>
      </c>
      <c r="DA34" s="35">
        <v>4</v>
      </c>
      <c r="DB34" s="35">
        <v>5</v>
      </c>
      <c r="DC34" s="35">
        <v>5</v>
      </c>
      <c r="DD34" s="35">
        <v>4</v>
      </c>
      <c r="DE34" s="35">
        <v>5</v>
      </c>
      <c r="DF34" s="35">
        <v>4</v>
      </c>
      <c r="DG34" s="36">
        <v>5</v>
      </c>
      <c r="DH34" s="36">
        <v>5</v>
      </c>
      <c r="DI34" s="42">
        <f>CW34*CW$10+CX34*CX$10+CY34*CY$10+CZ34*CZ$10+DA34*DA$10+DB34*DB$10+DC34*DC$10+DD34*DD$10+DE34*DE$10+DG34*DG$10+DH34*DH$10+DF34*DF$10</f>
        <v>991</v>
      </c>
    </row>
    <row r="35" spans="1:113" ht="13.5" thickBot="1" x14ac:dyDescent="0.25">
      <c r="A35" s="126"/>
      <c r="B35" s="131"/>
      <c r="C35" s="132"/>
      <c r="D35" s="132"/>
      <c r="E35" s="132"/>
      <c r="F35" s="133"/>
      <c r="G35" s="38">
        <v>2</v>
      </c>
      <c r="H35" s="39">
        <v>3</v>
      </c>
      <c r="I35" s="39">
        <v>4</v>
      </c>
      <c r="J35" s="39">
        <v>3</v>
      </c>
      <c r="K35" s="39">
        <v>3</v>
      </c>
      <c r="L35" s="39">
        <v>4</v>
      </c>
      <c r="M35" s="39">
        <v>3</v>
      </c>
      <c r="N35" s="39">
        <v>3</v>
      </c>
      <c r="O35" s="39">
        <v>4</v>
      </c>
      <c r="P35" s="39">
        <v>4</v>
      </c>
      <c r="Q35" s="40">
        <v>5</v>
      </c>
      <c r="R35" s="40">
        <v>5</v>
      </c>
      <c r="S35" s="42">
        <f>G35*G$10+H35*H$10+I35*I$10+J35*J$10+K35*K$10+L35*L$10+M35*M$10+N35*N$10+O35*O$10+P35*P$10+Q35*Q$10+R35*R$10</f>
        <v>732</v>
      </c>
      <c r="T35" s="38">
        <v>5</v>
      </c>
      <c r="U35" s="39">
        <v>4</v>
      </c>
      <c r="V35" s="39">
        <v>5</v>
      </c>
      <c r="W35" s="39">
        <v>5</v>
      </c>
      <c r="X35" s="39">
        <v>5</v>
      </c>
      <c r="Y35" s="39">
        <v>6</v>
      </c>
      <c r="Z35" s="39">
        <v>6</v>
      </c>
      <c r="AA35" s="39">
        <v>5</v>
      </c>
      <c r="AB35" s="39">
        <v>5</v>
      </c>
      <c r="AC35" s="39">
        <v>0</v>
      </c>
      <c r="AD35" s="40">
        <v>5</v>
      </c>
      <c r="AE35" s="40">
        <v>5</v>
      </c>
      <c r="AF35" s="42">
        <f>T35*T$10+U35*U$10+V35*V$10+W35*W$10+X35*X$10+Y35*Y$10+Z35*Z$10+AA35*AA$10+AB35*AB$10+AD35*AD$10+AE35*AE$10+AC35*AC$10</f>
        <v>1165</v>
      </c>
      <c r="AH35" s="38">
        <v>6</v>
      </c>
      <c r="AI35" s="39">
        <v>5</v>
      </c>
      <c r="AJ35" s="39">
        <v>0</v>
      </c>
      <c r="AK35" s="39">
        <v>5</v>
      </c>
      <c r="AL35" s="39">
        <v>4</v>
      </c>
      <c r="AM35" s="39">
        <v>4</v>
      </c>
      <c r="AN35" s="39">
        <v>5</v>
      </c>
      <c r="AO35" s="39">
        <v>3</v>
      </c>
      <c r="AP35" s="39">
        <v>5</v>
      </c>
      <c r="AQ35" s="39">
        <v>5</v>
      </c>
      <c r="AR35" s="40">
        <v>5</v>
      </c>
      <c r="AS35" s="40">
        <v>5</v>
      </c>
      <c r="AT35" s="42">
        <f>AH35*AH$10+AI35*AI$10+AJ35*AJ$10+AK35*AK$10+AL35*AL$10+AM35*AM$10+AN35*AN$10+AO35*AO$10+AP35*AP$10+AQ35*AQ$10+AR35*AR$10+AS35*AS$10</f>
        <v>911</v>
      </c>
      <c r="AU35" s="38">
        <v>6</v>
      </c>
      <c r="AV35" s="39">
        <v>6</v>
      </c>
      <c r="AW35" s="39">
        <v>5</v>
      </c>
      <c r="AX35" s="39">
        <v>5</v>
      </c>
      <c r="AY35" s="39">
        <v>5</v>
      </c>
      <c r="AZ35" s="39">
        <v>4</v>
      </c>
      <c r="BA35" s="39">
        <v>4</v>
      </c>
      <c r="BB35" s="39">
        <v>5</v>
      </c>
      <c r="BC35" s="39">
        <v>5</v>
      </c>
      <c r="BD35" s="39">
        <v>5</v>
      </c>
      <c r="BE35" s="40">
        <v>5</v>
      </c>
      <c r="BF35" s="40">
        <v>5</v>
      </c>
      <c r="BG35" s="42">
        <f>AU35*AU$10+AV35*AV$10+AW35*AW$10+AX35*AX$10+AY35*AY$10+AZ35*AZ$10+BA35*BA$10+BB35*BB$10+BC35*BC$10+BE35*BE$10+BF35*BF$10+BD35*BD$10</f>
        <v>1440</v>
      </c>
      <c r="BI35" s="38">
        <v>5</v>
      </c>
      <c r="BJ35" s="39">
        <v>4</v>
      </c>
      <c r="BK35" s="39">
        <v>6</v>
      </c>
      <c r="BL35" s="39">
        <v>5</v>
      </c>
      <c r="BM35" s="39">
        <v>5</v>
      </c>
      <c r="BN35" s="39">
        <v>3</v>
      </c>
      <c r="BO35" s="39">
        <v>5</v>
      </c>
      <c r="BP35" s="39">
        <v>1</v>
      </c>
      <c r="BQ35" s="39">
        <v>3</v>
      </c>
      <c r="BR35" s="39">
        <v>4</v>
      </c>
      <c r="BS35" s="40">
        <v>5</v>
      </c>
      <c r="BT35" s="40">
        <v>5</v>
      </c>
      <c r="BU35" s="42">
        <f>BI35*BI$10+BJ35*BJ$10+BK35*BK$10+BL35*BL$10+BM35*BM$10+BN35*BN$10+BO35*BO$10+BP35*BP$10+BQ35*BQ$10+BR35*BR$10+BS35*BS$10+BT35*BT$10</f>
        <v>921</v>
      </c>
      <c r="BV35" s="38">
        <v>5</v>
      </c>
      <c r="BW35" s="39">
        <v>5</v>
      </c>
      <c r="BX35" s="39">
        <v>4</v>
      </c>
      <c r="BY35" s="39">
        <v>4</v>
      </c>
      <c r="BZ35" s="39">
        <v>5</v>
      </c>
      <c r="CA35" s="39">
        <v>0</v>
      </c>
      <c r="CB35" s="39">
        <v>0</v>
      </c>
      <c r="CC35" s="39">
        <v>0</v>
      </c>
      <c r="CD35" s="39">
        <v>5</v>
      </c>
      <c r="CE35" s="39">
        <v>4</v>
      </c>
      <c r="CF35" s="40">
        <v>5</v>
      </c>
      <c r="CG35" s="40">
        <v>5</v>
      </c>
      <c r="CH35" s="42">
        <f>BV35*BV$10+BW35*BW$10+BX35*BX$10+BY35*BY$10+BZ35*BZ$10+CA35*CA$10+CB35*CB$10+CC35*CC$10+CD35*CD$10+CF35*CF$10+CG35*CG$10+CE35*CE$10</f>
        <v>942</v>
      </c>
      <c r="CJ35" s="38">
        <v>0</v>
      </c>
      <c r="CK35" s="39">
        <v>0</v>
      </c>
      <c r="CL35" s="39">
        <v>0</v>
      </c>
      <c r="CM35" s="39">
        <v>0</v>
      </c>
      <c r="CN35" s="39">
        <v>0</v>
      </c>
      <c r="CO35" s="39">
        <v>0</v>
      </c>
      <c r="CP35" s="39">
        <v>0</v>
      </c>
      <c r="CQ35" s="39">
        <v>0</v>
      </c>
      <c r="CR35" s="39">
        <v>0</v>
      </c>
      <c r="CS35" s="39">
        <v>0</v>
      </c>
      <c r="CT35" s="40">
        <v>0</v>
      </c>
      <c r="CU35" s="40">
        <v>0</v>
      </c>
      <c r="CV35" s="42">
        <f>CJ35*CJ$10+CK35*CK$10+CL35*CL$10+CM35*CM$10+CN35*CN$10+CO35*CO$10+CP35*CP$10+CQ35*CQ$10+CR35*CR$10+CS35*CS$10+CT35*CT$10+CU35*CU$10</f>
        <v>0</v>
      </c>
      <c r="CW35" s="38">
        <v>0</v>
      </c>
      <c r="CX35" s="39">
        <v>0</v>
      </c>
      <c r="CY35" s="39">
        <v>0</v>
      </c>
      <c r="CZ35" s="39">
        <v>0</v>
      </c>
      <c r="DA35" s="39">
        <v>0</v>
      </c>
      <c r="DB35" s="39">
        <v>0</v>
      </c>
      <c r="DC35" s="39">
        <v>0</v>
      </c>
      <c r="DD35" s="39">
        <v>0</v>
      </c>
      <c r="DE35" s="39">
        <v>0</v>
      </c>
      <c r="DF35" s="39">
        <v>0</v>
      </c>
      <c r="DG35" s="40">
        <v>0</v>
      </c>
      <c r="DH35" s="40">
        <v>0</v>
      </c>
      <c r="DI35" s="42">
        <f>CW35*CW$10+CX35*CX$10+CY35*CY$10+CZ35*CZ$10+DA35*DA$10+DB35*DB$10+DC35*DC$10+DD35*DD$10+DE35*DE$10+DG35*DG$10+DH35*DH$10+DF35*DF$10</f>
        <v>0</v>
      </c>
    </row>
    <row r="36" spans="1:113" ht="13.5" thickBot="1" x14ac:dyDescent="0.25">
      <c r="A36" s="127"/>
      <c r="B36" s="41">
        <f>0.4*G36+0.6*T36</f>
        <v>1996.4</v>
      </c>
      <c r="C36" s="57">
        <f>AH36*0.4+AU36*0.6</f>
        <v>2364.4</v>
      </c>
      <c r="D36" s="66">
        <f>BI36+BV36</f>
        <v>3720</v>
      </c>
      <c r="E36" s="72">
        <f>CJ36*0.4+CW36*0.6</f>
        <v>1016.6</v>
      </c>
      <c r="F36" s="43"/>
      <c r="G36" s="104">
        <f>S34+S35</f>
        <v>1517</v>
      </c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6"/>
      <c r="T36" s="104">
        <f>AF34+AF35</f>
        <v>2316</v>
      </c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  <c r="AH36" s="104">
        <f>AT34+AT35</f>
        <v>1744</v>
      </c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6"/>
      <c r="AU36" s="104">
        <f>BG34+BG35</f>
        <v>2778</v>
      </c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6"/>
      <c r="BI36" s="104">
        <f>BU34+BU35</f>
        <v>1813</v>
      </c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6"/>
      <c r="BV36" s="104">
        <f>CH34+CH35</f>
        <v>1907</v>
      </c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6"/>
      <c r="CJ36" s="104">
        <f>CV34+CV35</f>
        <v>1055</v>
      </c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6"/>
      <c r="CW36" s="104">
        <f>DI34+DI35</f>
        <v>991</v>
      </c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6"/>
    </row>
    <row r="37" spans="1:113" ht="13.5" thickBot="1" x14ac:dyDescent="0.25">
      <c r="A37" s="125">
        <v>26</v>
      </c>
      <c r="B37" s="128" t="s">
        <v>120</v>
      </c>
      <c r="C37" s="129"/>
      <c r="D37" s="129"/>
      <c r="E37" s="129"/>
      <c r="F37" s="130"/>
      <c r="G37" s="34">
        <v>2</v>
      </c>
      <c r="H37" s="35">
        <v>3</v>
      </c>
      <c r="I37" s="35">
        <v>4</v>
      </c>
      <c r="J37" s="35">
        <v>3</v>
      </c>
      <c r="K37" s="35">
        <v>4</v>
      </c>
      <c r="L37" s="35">
        <v>4</v>
      </c>
      <c r="M37" s="35">
        <v>4</v>
      </c>
      <c r="N37" s="35">
        <v>4</v>
      </c>
      <c r="O37" s="35">
        <v>4</v>
      </c>
      <c r="P37" s="35">
        <v>4</v>
      </c>
      <c r="Q37" s="36">
        <v>5</v>
      </c>
      <c r="R37" s="36">
        <v>5</v>
      </c>
      <c r="S37" s="42">
        <f>G37*G$10+H37*H$10+I37*I$10+J37*J$10+K37*K$10+L37*L$10+M37*M$10+N37*N$10+O37*O$10+P37*P$10+Q37*Q$10+R37*R$10</f>
        <v>785</v>
      </c>
      <c r="T37" s="34">
        <v>5</v>
      </c>
      <c r="U37" s="35">
        <v>6</v>
      </c>
      <c r="V37" s="35">
        <v>4</v>
      </c>
      <c r="W37" s="35">
        <v>5</v>
      </c>
      <c r="X37" s="35">
        <v>4</v>
      </c>
      <c r="Y37" s="35">
        <v>6</v>
      </c>
      <c r="Z37" s="35">
        <v>6</v>
      </c>
      <c r="AA37" s="35">
        <v>8</v>
      </c>
      <c r="AB37" s="35">
        <v>5</v>
      </c>
      <c r="AC37" s="35">
        <v>0</v>
      </c>
      <c r="AD37" s="36">
        <v>5</v>
      </c>
      <c r="AE37" s="36">
        <v>5</v>
      </c>
      <c r="AF37" s="42">
        <f>T37*T$10+U37*U$10+V37*V$10+W37*W$10+X37*X$10+Y37*Y$10+Z37*Z$10+AA37*AA$10+AB37*AB$10+AD37*AD$10+AE37*AE$10+AC37*AC$10</f>
        <v>1151</v>
      </c>
      <c r="AH37" s="34">
        <v>5</v>
      </c>
      <c r="AI37" s="35">
        <v>4</v>
      </c>
      <c r="AJ37" s="35">
        <v>0</v>
      </c>
      <c r="AK37" s="35">
        <v>4</v>
      </c>
      <c r="AL37" s="35">
        <v>4</v>
      </c>
      <c r="AM37" s="35">
        <v>5</v>
      </c>
      <c r="AN37" s="35">
        <v>5</v>
      </c>
      <c r="AO37" s="35">
        <v>3</v>
      </c>
      <c r="AP37" s="35">
        <v>4</v>
      </c>
      <c r="AQ37" s="35">
        <v>4</v>
      </c>
      <c r="AR37" s="36">
        <v>5</v>
      </c>
      <c r="AS37" s="36">
        <v>5</v>
      </c>
      <c r="AT37" s="42">
        <f>AH37*AH$10+AI37*AI$10+AJ37*AJ$10+AK37*AK$10+AL37*AL$10+AM37*AM$10+AN37*AN$10+AO37*AO$10+AP37*AP$10+AQ37*AQ$10+AR37*AR$10+AS37*AS$10</f>
        <v>833</v>
      </c>
      <c r="AU37" s="34">
        <v>6</v>
      </c>
      <c r="AV37" s="35">
        <v>5</v>
      </c>
      <c r="AW37" s="35">
        <v>5</v>
      </c>
      <c r="AX37" s="35">
        <v>5</v>
      </c>
      <c r="AY37" s="35">
        <v>5</v>
      </c>
      <c r="AZ37" s="35">
        <v>3</v>
      </c>
      <c r="BA37" s="35">
        <v>3</v>
      </c>
      <c r="BB37" s="35">
        <v>5</v>
      </c>
      <c r="BC37" s="35">
        <v>5</v>
      </c>
      <c r="BD37" s="35">
        <v>5</v>
      </c>
      <c r="BE37" s="36">
        <v>5</v>
      </c>
      <c r="BF37" s="36">
        <v>5</v>
      </c>
      <c r="BG37" s="42">
        <f>AU37*AU$10+AV37*AV$10+AW37*AW$10+AX37*AX$10+AY37*AY$10+AZ37*AZ$10+BA37*BA$10+BB37*BB$10+BC37*BC$10+BE37*BE$10+BF37*BF$10+BD37*BD$10</f>
        <v>1338</v>
      </c>
      <c r="BI37" s="34">
        <v>4</v>
      </c>
      <c r="BJ37" s="35">
        <v>4</v>
      </c>
      <c r="BK37" s="35">
        <v>5</v>
      </c>
      <c r="BL37" s="35">
        <v>5</v>
      </c>
      <c r="BM37" s="35">
        <v>5</v>
      </c>
      <c r="BN37" s="35">
        <v>4</v>
      </c>
      <c r="BO37" s="35">
        <v>5</v>
      </c>
      <c r="BP37" s="35">
        <v>1</v>
      </c>
      <c r="BQ37" s="35">
        <v>3</v>
      </c>
      <c r="BR37" s="35">
        <v>4</v>
      </c>
      <c r="BS37" s="36">
        <v>5</v>
      </c>
      <c r="BT37" s="36">
        <v>5</v>
      </c>
      <c r="BU37" s="42">
        <f>BI37*BI$10+BJ37*BJ$10+BK37*BK$10+BL37*BL$10+BM37*BM$10+BN37*BN$10+BO37*BO$10+BP37*BP$10+BQ37*BQ$10+BR37*BR$10+BS37*BS$10+BT37*BT$10</f>
        <v>892</v>
      </c>
      <c r="BV37" s="34">
        <v>5</v>
      </c>
      <c r="BW37" s="35">
        <v>5</v>
      </c>
      <c r="BX37" s="35">
        <v>5</v>
      </c>
      <c r="BY37" s="35">
        <v>4</v>
      </c>
      <c r="BZ37" s="35">
        <v>5</v>
      </c>
      <c r="CA37" s="35">
        <v>0</v>
      </c>
      <c r="CB37" s="35">
        <v>0</v>
      </c>
      <c r="CC37" s="35">
        <v>0</v>
      </c>
      <c r="CD37" s="35">
        <v>5</v>
      </c>
      <c r="CE37" s="35">
        <v>4</v>
      </c>
      <c r="CF37" s="36">
        <v>5</v>
      </c>
      <c r="CG37" s="36">
        <v>5</v>
      </c>
      <c r="CH37" s="42">
        <f>BV37*BV$10+BW37*BW$10+BX37*BX$10+BY37*BY$10+BZ37*BZ$10+CA37*CA$10+CB37*CB$10+CC37*CC$10+CD37*CD$10+CF37*CF$10+CG37*CG$10+CE37*CE$10</f>
        <v>965</v>
      </c>
      <c r="CJ37" s="34">
        <v>4</v>
      </c>
      <c r="CK37" s="35">
        <v>6</v>
      </c>
      <c r="CL37" s="35">
        <v>3</v>
      </c>
      <c r="CM37" s="35">
        <v>5</v>
      </c>
      <c r="CN37" s="35">
        <v>4</v>
      </c>
      <c r="CO37" s="35">
        <v>5</v>
      </c>
      <c r="CP37" s="35">
        <v>3</v>
      </c>
      <c r="CQ37" s="35">
        <v>1</v>
      </c>
      <c r="CR37" s="35">
        <v>3</v>
      </c>
      <c r="CS37" s="35">
        <v>0</v>
      </c>
      <c r="CT37" s="36">
        <v>5</v>
      </c>
      <c r="CU37" s="36">
        <v>5</v>
      </c>
      <c r="CV37" s="42">
        <f>CJ37*CJ$10+CK37*CK$10+CL37*CL$10+CM37*CM$10+CN37*CN$10+CO37*CO$10+CP37*CP$10+CQ37*CQ$10+CR37*CR$10+CS37*CS$10+CT37*CT$10+CU37*CU$10</f>
        <v>739</v>
      </c>
      <c r="CW37" s="34">
        <v>0</v>
      </c>
      <c r="CX37" s="35">
        <v>3</v>
      </c>
      <c r="CY37" s="35">
        <v>3</v>
      </c>
      <c r="CZ37" s="35">
        <v>0</v>
      </c>
      <c r="DA37" s="35">
        <v>3</v>
      </c>
      <c r="DB37" s="35">
        <v>4</v>
      </c>
      <c r="DC37" s="35">
        <v>4</v>
      </c>
      <c r="DD37" s="35">
        <v>3</v>
      </c>
      <c r="DE37" s="35">
        <v>0</v>
      </c>
      <c r="DF37" s="35">
        <v>3</v>
      </c>
      <c r="DG37" s="36">
        <v>5</v>
      </c>
      <c r="DH37" s="36">
        <v>5</v>
      </c>
      <c r="DI37" s="42">
        <f>CW37*CW$10+CX37*CX$10+CY37*CY$10+CZ37*CZ$10+DA37*DA$10+DB37*DB$10+DC37*DC$10+DD37*DD$10+DE37*DE$10+DG37*DG$10+DH37*DH$10+DF37*DF$10</f>
        <v>617</v>
      </c>
    </row>
    <row r="38" spans="1:113" ht="13.5" thickBot="1" x14ac:dyDescent="0.25">
      <c r="A38" s="126"/>
      <c r="B38" s="131"/>
      <c r="C38" s="132"/>
      <c r="D38" s="132"/>
      <c r="E38" s="132"/>
      <c r="F38" s="133"/>
      <c r="G38" s="38">
        <v>2</v>
      </c>
      <c r="H38" s="39">
        <v>3</v>
      </c>
      <c r="I38" s="39">
        <v>4</v>
      </c>
      <c r="J38" s="39">
        <v>3</v>
      </c>
      <c r="K38" s="39">
        <v>3</v>
      </c>
      <c r="L38" s="39">
        <v>4</v>
      </c>
      <c r="M38" s="39">
        <v>3</v>
      </c>
      <c r="N38" s="39">
        <v>3</v>
      </c>
      <c r="O38" s="39">
        <v>4</v>
      </c>
      <c r="P38" s="39">
        <v>4</v>
      </c>
      <c r="Q38" s="40">
        <v>5</v>
      </c>
      <c r="R38" s="40">
        <v>5</v>
      </c>
      <c r="S38" s="42">
        <f>G38*G$10+H38*H$10+I38*I$10+J38*J$10+K38*K$10+L38*L$10+M38*M$10+N38*N$10+O38*O$10+P38*P$10+Q38*Q$10+R38*R$10</f>
        <v>732</v>
      </c>
      <c r="T38" s="38">
        <v>5</v>
      </c>
      <c r="U38" s="39">
        <v>4</v>
      </c>
      <c r="V38" s="39">
        <v>5</v>
      </c>
      <c r="W38" s="39">
        <v>5</v>
      </c>
      <c r="X38" s="39">
        <v>5</v>
      </c>
      <c r="Y38" s="39">
        <v>6</v>
      </c>
      <c r="Z38" s="39">
        <v>6</v>
      </c>
      <c r="AA38" s="39">
        <v>5</v>
      </c>
      <c r="AB38" s="39">
        <v>5</v>
      </c>
      <c r="AC38" s="39">
        <v>0</v>
      </c>
      <c r="AD38" s="40">
        <v>5</v>
      </c>
      <c r="AE38" s="40">
        <v>5</v>
      </c>
      <c r="AF38" s="42">
        <f>T38*T$10+U38*U$10+V38*V$10+W38*W$10+X38*X$10+Y38*Y$10+Z38*Z$10+AA38*AA$10+AB38*AB$10+AD38*AD$10+AE38*AE$10+AC38*AC$10</f>
        <v>1165</v>
      </c>
      <c r="AH38" s="38">
        <v>6</v>
      </c>
      <c r="AI38" s="39">
        <v>5</v>
      </c>
      <c r="AJ38" s="39">
        <v>0</v>
      </c>
      <c r="AK38" s="39">
        <v>5</v>
      </c>
      <c r="AL38" s="39">
        <v>4</v>
      </c>
      <c r="AM38" s="39">
        <v>4</v>
      </c>
      <c r="AN38" s="39">
        <v>5</v>
      </c>
      <c r="AO38" s="39">
        <v>3</v>
      </c>
      <c r="AP38" s="39">
        <v>5</v>
      </c>
      <c r="AQ38" s="39">
        <v>5</v>
      </c>
      <c r="AR38" s="40">
        <v>5</v>
      </c>
      <c r="AS38" s="40">
        <v>5</v>
      </c>
      <c r="AT38" s="42">
        <f>AH38*AH$10+AI38*AI$10+AJ38*AJ$10+AK38*AK$10+AL38*AL$10+AM38*AM$10+AN38*AN$10+AO38*AO$10+AP38*AP$10+AQ38*AQ$10+AR38*AR$10+AS38*AS$10</f>
        <v>911</v>
      </c>
      <c r="AU38" s="38">
        <v>6</v>
      </c>
      <c r="AV38" s="39">
        <v>6</v>
      </c>
      <c r="AW38" s="39">
        <v>5</v>
      </c>
      <c r="AX38" s="39">
        <v>5</v>
      </c>
      <c r="AY38" s="39">
        <v>5</v>
      </c>
      <c r="AZ38" s="39">
        <v>4</v>
      </c>
      <c r="BA38" s="39">
        <v>4</v>
      </c>
      <c r="BB38" s="39">
        <v>5</v>
      </c>
      <c r="BC38" s="39">
        <v>5</v>
      </c>
      <c r="BD38" s="39">
        <v>5</v>
      </c>
      <c r="BE38" s="40">
        <v>5</v>
      </c>
      <c r="BF38" s="40">
        <v>5</v>
      </c>
      <c r="BG38" s="42">
        <f>AU38*AU$10+AV38*AV$10+AW38*AW$10+AX38*AX$10+AY38*AY$10+AZ38*AZ$10+BA38*BA$10+BB38*BB$10+BC38*BC$10+BE38*BE$10+BF38*BF$10+BD38*BD$10</f>
        <v>1440</v>
      </c>
      <c r="BI38" s="38">
        <v>5</v>
      </c>
      <c r="BJ38" s="39">
        <v>4</v>
      </c>
      <c r="BK38" s="39">
        <v>6</v>
      </c>
      <c r="BL38" s="39">
        <v>5</v>
      </c>
      <c r="BM38" s="39">
        <v>5</v>
      </c>
      <c r="BN38" s="39">
        <v>3</v>
      </c>
      <c r="BO38" s="39">
        <v>5</v>
      </c>
      <c r="BP38" s="39">
        <v>1</v>
      </c>
      <c r="BQ38" s="39">
        <v>3</v>
      </c>
      <c r="BR38" s="39">
        <v>4</v>
      </c>
      <c r="BS38" s="40">
        <v>5</v>
      </c>
      <c r="BT38" s="40">
        <v>5</v>
      </c>
      <c r="BU38" s="42">
        <f>BI38*BI$10+BJ38*BJ$10+BK38*BK$10+BL38*BL$10+BM38*BM$10+BN38*BN$10+BO38*BO$10+BP38*BP$10+BQ38*BQ$10+BR38*BR$10+BS38*BS$10+BT38*BT$10</f>
        <v>921</v>
      </c>
      <c r="BV38" s="38">
        <v>5</v>
      </c>
      <c r="BW38" s="39">
        <v>5</v>
      </c>
      <c r="BX38" s="39">
        <v>4</v>
      </c>
      <c r="BY38" s="39">
        <v>4</v>
      </c>
      <c r="BZ38" s="39">
        <v>5</v>
      </c>
      <c r="CA38" s="39">
        <v>0</v>
      </c>
      <c r="CB38" s="39">
        <v>0</v>
      </c>
      <c r="CC38" s="39">
        <v>0</v>
      </c>
      <c r="CD38" s="39">
        <v>5</v>
      </c>
      <c r="CE38" s="39">
        <v>4</v>
      </c>
      <c r="CF38" s="40">
        <v>5</v>
      </c>
      <c r="CG38" s="40">
        <v>5</v>
      </c>
      <c r="CH38" s="42">
        <f>BV38*BV$10+BW38*BW$10+BX38*BX$10+BY38*BY$10+BZ38*BZ$10+CA38*CA$10+CB38*CB$10+CC38*CC$10+CD38*CD$10+CF38*CF$10+CG38*CG$10+CE38*CE$10</f>
        <v>942</v>
      </c>
      <c r="CJ38" s="38">
        <v>0</v>
      </c>
      <c r="CK38" s="39">
        <v>0</v>
      </c>
      <c r="CL38" s="39">
        <v>0</v>
      </c>
      <c r="CM38" s="39">
        <v>0</v>
      </c>
      <c r="CN38" s="39">
        <v>0</v>
      </c>
      <c r="CO38" s="39">
        <v>0</v>
      </c>
      <c r="CP38" s="39">
        <v>0</v>
      </c>
      <c r="CQ38" s="39">
        <v>0</v>
      </c>
      <c r="CR38" s="39">
        <v>0</v>
      </c>
      <c r="CS38" s="39">
        <v>0</v>
      </c>
      <c r="CT38" s="40">
        <v>0</v>
      </c>
      <c r="CU38" s="40">
        <v>0</v>
      </c>
      <c r="CV38" s="42">
        <f>CJ38*CJ$10+CK38*CK$10+CL38*CL$10+CM38*CM$10+CN38*CN$10+CO38*CO$10+CP38*CP$10+CQ38*CQ$10+CR38*CR$10+CS38*CS$10+CT38*CT$10+CU38*CU$10</f>
        <v>0</v>
      </c>
      <c r="CW38" s="38">
        <v>0</v>
      </c>
      <c r="CX38" s="39">
        <v>0</v>
      </c>
      <c r="CY38" s="39">
        <v>0</v>
      </c>
      <c r="CZ38" s="39">
        <v>0</v>
      </c>
      <c r="DA38" s="39">
        <v>0</v>
      </c>
      <c r="DB38" s="39">
        <v>0</v>
      </c>
      <c r="DC38" s="39">
        <v>0</v>
      </c>
      <c r="DD38" s="39">
        <v>0</v>
      </c>
      <c r="DE38" s="39">
        <v>0</v>
      </c>
      <c r="DF38" s="39">
        <v>0</v>
      </c>
      <c r="DG38" s="40">
        <v>0</v>
      </c>
      <c r="DH38" s="40">
        <v>0</v>
      </c>
      <c r="DI38" s="42">
        <f>CW38*CW$10+CX38*CX$10+CY38*CY$10+CZ38*CZ$10+DA38*DA$10+DB38*DB$10+DC38*DC$10+DD38*DD$10+DE38*DE$10+DG38*DG$10+DH38*DH$10+DF38*DF$10</f>
        <v>0</v>
      </c>
    </row>
    <row r="39" spans="1:113" ht="13.5" thickBot="1" x14ac:dyDescent="0.25">
      <c r="A39" s="127"/>
      <c r="B39" s="41">
        <f>0.4*G39+0.6*T39</f>
        <v>1996.4</v>
      </c>
      <c r="C39" s="57">
        <f>AH39*0.4+AU39*0.6</f>
        <v>2364.4</v>
      </c>
      <c r="D39" s="66">
        <f>BI39+BV39</f>
        <v>3720</v>
      </c>
      <c r="E39" s="72">
        <f>CJ39*0.4+CW39*0.6</f>
        <v>665.8</v>
      </c>
      <c r="F39" s="43"/>
      <c r="G39" s="104">
        <f>S37+S38</f>
        <v>1517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6"/>
      <c r="T39" s="104">
        <f>AF37+AF38</f>
        <v>2316</v>
      </c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6"/>
      <c r="AH39" s="104">
        <f>AT37+AT38</f>
        <v>1744</v>
      </c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6"/>
      <c r="AU39" s="104">
        <f>BG37+BG38</f>
        <v>2778</v>
      </c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6"/>
      <c r="BI39" s="104">
        <f>BU37+BU38</f>
        <v>1813</v>
      </c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6"/>
      <c r="BV39" s="104">
        <f>CH37+CH38</f>
        <v>1907</v>
      </c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6"/>
      <c r="CJ39" s="104">
        <f>CV37+CV38</f>
        <v>739</v>
      </c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6"/>
      <c r="CW39" s="104">
        <f>DI37+DI38</f>
        <v>617</v>
      </c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6"/>
    </row>
  </sheetData>
  <mergeCells count="202">
    <mergeCell ref="BI39:BU39"/>
    <mergeCell ref="BV39:CH39"/>
    <mergeCell ref="CJ39:CV39"/>
    <mergeCell ref="CW39:DI39"/>
    <mergeCell ref="A37:A39"/>
    <mergeCell ref="B37:F38"/>
    <mergeCell ref="G39:S39"/>
    <mergeCell ref="T39:AF39"/>
    <mergeCell ref="AH39:AT39"/>
    <mergeCell ref="AU39:BG39"/>
    <mergeCell ref="G15:S15"/>
    <mergeCell ref="G11:R11"/>
    <mergeCell ref="J4:J9"/>
    <mergeCell ref="K4:K9"/>
    <mergeCell ref="L4:L9"/>
    <mergeCell ref="H4:H9"/>
    <mergeCell ref="T4:T9"/>
    <mergeCell ref="U4:U9"/>
    <mergeCell ref="R4:R9"/>
    <mergeCell ref="O4:O9"/>
    <mergeCell ref="I4:I9"/>
    <mergeCell ref="M4:M9"/>
    <mergeCell ref="P4:P9"/>
    <mergeCell ref="G4:G9"/>
    <mergeCell ref="N4:N9"/>
    <mergeCell ref="T15:AF15"/>
    <mergeCell ref="X4:X9"/>
    <mergeCell ref="Y4:Y9"/>
    <mergeCell ref="Q4:Q9"/>
    <mergeCell ref="Z4:Z9"/>
    <mergeCell ref="AA4:AA9"/>
    <mergeCell ref="AB4:AB9"/>
    <mergeCell ref="B10:F10"/>
    <mergeCell ref="A16:A18"/>
    <mergeCell ref="B16:F17"/>
    <mergeCell ref="G1:AF3"/>
    <mergeCell ref="AE4:AE9"/>
    <mergeCell ref="T11:AE11"/>
    <mergeCell ref="V4:V9"/>
    <mergeCell ref="W4:W9"/>
    <mergeCell ref="AD4:AD9"/>
    <mergeCell ref="AC4:AC9"/>
    <mergeCell ref="A4:A12"/>
    <mergeCell ref="A13:A15"/>
    <mergeCell ref="T18:AF18"/>
    <mergeCell ref="A19:A21"/>
    <mergeCell ref="B19:F20"/>
    <mergeCell ref="G21:S21"/>
    <mergeCell ref="T21:AF21"/>
    <mergeCell ref="B13:F14"/>
    <mergeCell ref="B11:F11"/>
    <mergeCell ref="B4:F9"/>
    <mergeCell ref="AL4:AL9"/>
    <mergeCell ref="A22:A24"/>
    <mergeCell ref="B22:F23"/>
    <mergeCell ref="G24:S24"/>
    <mergeCell ref="T24:AF24"/>
    <mergeCell ref="A25:A27"/>
    <mergeCell ref="B25:F26"/>
    <mergeCell ref="G27:S27"/>
    <mergeCell ref="T27:AF27"/>
    <mergeCell ref="G18:S18"/>
    <mergeCell ref="AX4:AX9"/>
    <mergeCell ref="A28:A30"/>
    <mergeCell ref="B28:F29"/>
    <mergeCell ref="G30:S30"/>
    <mergeCell ref="T30:AF30"/>
    <mergeCell ref="AH1:BG3"/>
    <mergeCell ref="AH4:AH9"/>
    <mergeCell ref="AI4:AI9"/>
    <mergeCell ref="AJ4:AJ9"/>
    <mergeCell ref="AK4:AK9"/>
    <mergeCell ref="AQ4:AQ9"/>
    <mergeCell ref="AR4:AR9"/>
    <mergeCell ref="AS4:AS9"/>
    <mergeCell ref="AU4:AU9"/>
    <mergeCell ref="BD4:BD9"/>
    <mergeCell ref="AM4:AM9"/>
    <mergeCell ref="AN4:AN9"/>
    <mergeCell ref="AO4:AO9"/>
    <mergeCell ref="AP4:AP9"/>
    <mergeCell ref="AW4:AW9"/>
    <mergeCell ref="BE4:BE9"/>
    <mergeCell ref="BF4:BF9"/>
    <mergeCell ref="AH11:AS11"/>
    <mergeCell ref="AU11:BF11"/>
    <mergeCell ref="AZ4:AZ9"/>
    <mergeCell ref="BA4:BA9"/>
    <mergeCell ref="BB4:BB9"/>
    <mergeCell ref="BC4:BC9"/>
    <mergeCell ref="AV4:AV9"/>
    <mergeCell ref="AY4:AY9"/>
    <mergeCell ref="AH15:AT15"/>
    <mergeCell ref="AU15:BG15"/>
    <mergeCell ref="AH18:AT18"/>
    <mergeCell ref="AU18:BG18"/>
    <mergeCell ref="AH21:AT21"/>
    <mergeCell ref="AU21:BG21"/>
    <mergeCell ref="AH24:AT24"/>
    <mergeCell ref="AU24:BG24"/>
    <mergeCell ref="AH27:AT27"/>
    <mergeCell ref="AU27:BG27"/>
    <mergeCell ref="AH30:AT30"/>
    <mergeCell ref="AU30:BG30"/>
    <mergeCell ref="BI1:CH3"/>
    <mergeCell ref="BI4:BI9"/>
    <mergeCell ref="BJ4:BJ9"/>
    <mergeCell ref="BK4:BK9"/>
    <mergeCell ref="BL4:BL9"/>
    <mergeCell ref="BM4:BM9"/>
    <mergeCell ref="BN4:BN9"/>
    <mergeCell ref="BO4:BO9"/>
    <mergeCell ref="BP4:BP9"/>
    <mergeCell ref="BQ4:BQ9"/>
    <mergeCell ref="BX4:BX9"/>
    <mergeCell ref="BY4:BY9"/>
    <mergeCell ref="BZ4:BZ9"/>
    <mergeCell ref="BR4:BR9"/>
    <mergeCell ref="BS4:BS9"/>
    <mergeCell ref="BT4:BT9"/>
    <mergeCell ref="BV4:BV9"/>
    <mergeCell ref="CE4:CE9"/>
    <mergeCell ref="CF4:CF9"/>
    <mergeCell ref="CG4:CG9"/>
    <mergeCell ref="BI11:BT11"/>
    <mergeCell ref="BV11:CG11"/>
    <mergeCell ref="CA4:CA9"/>
    <mergeCell ref="CB4:CB9"/>
    <mergeCell ref="CC4:CC9"/>
    <mergeCell ref="CD4:CD9"/>
    <mergeCell ref="BW4:BW9"/>
    <mergeCell ref="BI15:BU15"/>
    <mergeCell ref="BV15:CH15"/>
    <mergeCell ref="BI18:BU18"/>
    <mergeCell ref="BV18:CH18"/>
    <mergeCell ref="BI21:BU21"/>
    <mergeCell ref="BV21:CH21"/>
    <mergeCell ref="BI24:BU24"/>
    <mergeCell ref="BV24:CH24"/>
    <mergeCell ref="BI27:BU27"/>
    <mergeCell ref="BV27:CH27"/>
    <mergeCell ref="BI30:BU30"/>
    <mergeCell ref="BV30:CH30"/>
    <mergeCell ref="A31:A33"/>
    <mergeCell ref="B31:F32"/>
    <mergeCell ref="G33:S33"/>
    <mergeCell ref="T33:AF33"/>
    <mergeCell ref="AH33:AT33"/>
    <mergeCell ref="AU33:BG33"/>
    <mergeCell ref="BI33:BU33"/>
    <mergeCell ref="BV33:CH33"/>
    <mergeCell ref="A34:A36"/>
    <mergeCell ref="B34:F35"/>
    <mergeCell ref="G36:S36"/>
    <mergeCell ref="T36:AF36"/>
    <mergeCell ref="AH36:AT36"/>
    <mergeCell ref="AU36:BG36"/>
    <mergeCell ref="BI36:BU36"/>
    <mergeCell ref="BV36:CH36"/>
    <mergeCell ref="CJ1:DI3"/>
    <mergeCell ref="CJ4:CJ9"/>
    <mergeCell ref="CK4:CK9"/>
    <mergeCell ref="CL4:CL9"/>
    <mergeCell ref="CM4:CM9"/>
    <mergeCell ref="CN4:CN9"/>
    <mergeCell ref="CO4:CO9"/>
    <mergeCell ref="CP4:CP9"/>
    <mergeCell ref="CQ4:CQ9"/>
    <mergeCell ref="CR4:CR9"/>
    <mergeCell ref="DC4:DC9"/>
    <mergeCell ref="DD4:DD9"/>
    <mergeCell ref="DE4:DE9"/>
    <mergeCell ref="CS4:CS9"/>
    <mergeCell ref="CT4:CT9"/>
    <mergeCell ref="CU4:CU9"/>
    <mergeCell ref="CW4:CW9"/>
    <mergeCell ref="CX4:CX9"/>
    <mergeCell ref="CY4:CY9"/>
    <mergeCell ref="DF4:DF9"/>
    <mergeCell ref="DG4:DG9"/>
    <mergeCell ref="DH4:DH9"/>
    <mergeCell ref="CJ11:CU11"/>
    <mergeCell ref="CW11:DH11"/>
    <mergeCell ref="CJ15:CV15"/>
    <mergeCell ref="CW15:DI15"/>
    <mergeCell ref="CZ4:CZ9"/>
    <mergeCell ref="DA4:DA9"/>
    <mergeCell ref="DB4:DB9"/>
    <mergeCell ref="CJ18:CV18"/>
    <mergeCell ref="CW18:DI18"/>
    <mergeCell ref="CJ21:CV21"/>
    <mergeCell ref="CW21:DI21"/>
    <mergeCell ref="CJ24:CV24"/>
    <mergeCell ref="CW24:DI24"/>
    <mergeCell ref="CJ36:CV36"/>
    <mergeCell ref="CW36:DI36"/>
    <mergeCell ref="CJ27:CV27"/>
    <mergeCell ref="CW27:DI27"/>
    <mergeCell ref="CJ30:CV30"/>
    <mergeCell ref="CW30:DI30"/>
    <mergeCell ref="CJ33:CV33"/>
    <mergeCell ref="CW33:DI33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4"/>
  <sheetViews>
    <sheetView zoomScale="92" workbookViewId="0">
      <selection activeCell="CZ34" sqref="CZ34"/>
    </sheetView>
  </sheetViews>
  <sheetFormatPr baseColWidth="10" defaultRowHeight="12.75" outlineLevelCol="1" x14ac:dyDescent="0.2"/>
  <cols>
    <col min="1" max="1" width="3.7109375" bestFit="1" customWidth="1"/>
    <col min="2" max="2" width="7.85546875" bestFit="1" customWidth="1"/>
    <col min="3" max="3" width="10.28515625" customWidth="1"/>
    <col min="4" max="4" width="10.140625" customWidth="1"/>
    <col min="5" max="5" width="9.42578125" customWidth="1"/>
    <col min="6" max="6" width="10.140625" customWidth="1"/>
    <col min="7" max="16" width="3.28515625" hidden="1" customWidth="1" outlineLevel="1"/>
    <col min="17" max="18" width="3" hidden="1" customWidth="1" outlineLevel="1"/>
    <col min="19" max="19" width="6.7109375" hidden="1" customWidth="1" outlineLevel="1"/>
    <col min="20" max="28" width="3.28515625" hidden="1" customWidth="1" outlineLevel="1"/>
    <col min="29" max="30" width="4" hidden="1" customWidth="1" outlineLevel="1"/>
    <col min="31" max="31" width="3" hidden="1" customWidth="1" outlineLevel="1"/>
    <col min="32" max="32" width="6" hidden="1" customWidth="1" outlineLevel="1"/>
    <col min="33" max="33" width="2.85546875" customWidth="1" collapsed="1"/>
    <col min="34" max="43" width="3.28515625" hidden="1" customWidth="1" outlineLevel="1"/>
    <col min="44" max="45" width="3" hidden="1" customWidth="1" outlineLevel="1"/>
    <col min="46" max="46" width="6.7109375" hidden="1" customWidth="1" outlineLevel="1"/>
    <col min="47" max="55" width="3.28515625" hidden="1" customWidth="1" outlineLevel="1"/>
    <col min="56" max="57" width="4" hidden="1" customWidth="1" outlineLevel="1"/>
    <col min="58" max="58" width="3" hidden="1" customWidth="1" outlineLevel="1"/>
    <col min="59" max="59" width="6" hidden="1" customWidth="1" outlineLevel="1"/>
    <col min="60" max="60" width="4.85546875" customWidth="1" collapsed="1"/>
    <col min="61" max="70" width="3.28515625" hidden="1" customWidth="1" outlineLevel="1"/>
    <col min="71" max="72" width="3" hidden="1" customWidth="1" outlineLevel="1"/>
    <col min="73" max="73" width="6.7109375" hidden="1" customWidth="1" outlineLevel="1"/>
    <col min="74" max="82" width="3.28515625" hidden="1" customWidth="1" outlineLevel="1"/>
    <col min="83" max="84" width="4" hidden="1" customWidth="1" outlineLevel="1"/>
    <col min="85" max="85" width="3" hidden="1" customWidth="1" outlineLevel="1"/>
    <col min="86" max="86" width="6" hidden="1" customWidth="1" outlineLevel="1"/>
    <col min="87" max="87" width="6" customWidth="1" collapsed="1"/>
    <col min="88" max="97" width="3.28515625" customWidth="1" outlineLevel="1"/>
    <col min="98" max="99" width="3" customWidth="1" outlineLevel="1"/>
    <col min="100" max="100" width="6.7109375" customWidth="1" outlineLevel="1"/>
    <col min="101" max="109" width="3.28515625" customWidth="1" outlineLevel="1"/>
    <col min="110" max="111" width="4" customWidth="1" outlineLevel="1"/>
    <col min="112" max="112" width="3" customWidth="1" outlineLevel="1"/>
    <col min="113" max="113" width="6" customWidth="1" outlineLevel="1"/>
  </cols>
  <sheetData>
    <row r="1" spans="1:113" x14ac:dyDescent="0.2">
      <c r="G1" s="116" t="s">
        <v>72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8"/>
      <c r="AH1" s="116" t="s">
        <v>103</v>
      </c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8"/>
      <c r="BI1" s="116" t="s">
        <v>106</v>
      </c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8"/>
      <c r="CJ1" s="116" t="s">
        <v>118</v>
      </c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8"/>
    </row>
    <row r="2" spans="1:113" x14ac:dyDescent="0.2">
      <c r="G2" s="119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1"/>
      <c r="AH2" s="119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1"/>
      <c r="BI2" s="119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1"/>
      <c r="CJ2" s="119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</row>
    <row r="3" spans="1:113" x14ac:dyDescent="0.2">
      <c r="G3" s="122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4"/>
      <c r="AH3" s="122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4"/>
      <c r="BI3" s="122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4"/>
      <c r="CJ3" s="122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4"/>
    </row>
    <row r="4" spans="1:113" ht="40.5" customHeight="1" x14ac:dyDescent="0.2">
      <c r="A4" s="136" t="s">
        <v>71</v>
      </c>
      <c r="B4" s="135" t="s">
        <v>48</v>
      </c>
      <c r="C4" s="135"/>
      <c r="D4" s="135"/>
      <c r="E4" s="135"/>
      <c r="F4" s="135"/>
      <c r="G4" s="107" t="s">
        <v>49</v>
      </c>
      <c r="H4" s="107" t="s">
        <v>50</v>
      </c>
      <c r="I4" s="107" t="s">
        <v>51</v>
      </c>
      <c r="J4" s="107" t="s">
        <v>52</v>
      </c>
      <c r="K4" s="107" t="s">
        <v>53</v>
      </c>
      <c r="L4" s="107" t="s">
        <v>54</v>
      </c>
      <c r="M4" s="107" t="s">
        <v>55</v>
      </c>
      <c r="N4" s="107" t="s">
        <v>56</v>
      </c>
      <c r="O4" s="107" t="s">
        <v>57</v>
      </c>
      <c r="P4" s="107" t="s">
        <v>58</v>
      </c>
      <c r="Q4" s="107" t="s">
        <v>59</v>
      </c>
      <c r="R4" s="107" t="s">
        <v>60</v>
      </c>
      <c r="S4" s="27"/>
      <c r="T4" s="107" t="s">
        <v>49</v>
      </c>
      <c r="U4" s="107" t="s">
        <v>50</v>
      </c>
      <c r="V4" s="107" t="s">
        <v>51</v>
      </c>
      <c r="W4" s="107" t="s">
        <v>52</v>
      </c>
      <c r="X4" s="107" t="s">
        <v>53</v>
      </c>
      <c r="Y4" s="107" t="s">
        <v>54</v>
      </c>
      <c r="Z4" s="107" t="s">
        <v>55</v>
      </c>
      <c r="AA4" s="107" t="s">
        <v>56</v>
      </c>
      <c r="AB4" s="107" t="s">
        <v>57</v>
      </c>
      <c r="AC4" s="107" t="s">
        <v>58</v>
      </c>
      <c r="AD4" s="107" t="s">
        <v>59</v>
      </c>
      <c r="AE4" s="107" t="s">
        <v>60</v>
      </c>
      <c r="AF4" s="27"/>
      <c r="AH4" s="107" t="s">
        <v>49</v>
      </c>
      <c r="AI4" s="107" t="s">
        <v>50</v>
      </c>
      <c r="AJ4" s="107" t="s">
        <v>51</v>
      </c>
      <c r="AK4" s="107" t="s">
        <v>52</v>
      </c>
      <c r="AL4" s="107" t="s">
        <v>53</v>
      </c>
      <c r="AM4" s="107" t="s">
        <v>54</v>
      </c>
      <c r="AN4" s="107" t="s">
        <v>55</v>
      </c>
      <c r="AO4" s="107" t="s">
        <v>56</v>
      </c>
      <c r="AP4" s="107" t="s">
        <v>57</v>
      </c>
      <c r="AQ4" s="107" t="s">
        <v>58</v>
      </c>
      <c r="AR4" s="107" t="s">
        <v>59</v>
      </c>
      <c r="AS4" s="107" t="s">
        <v>60</v>
      </c>
      <c r="AT4" s="27"/>
      <c r="AU4" s="107" t="s">
        <v>49</v>
      </c>
      <c r="AV4" s="107" t="s">
        <v>50</v>
      </c>
      <c r="AW4" s="107" t="s">
        <v>51</v>
      </c>
      <c r="AX4" s="107" t="s">
        <v>52</v>
      </c>
      <c r="AY4" s="107" t="s">
        <v>53</v>
      </c>
      <c r="AZ4" s="107" t="s">
        <v>54</v>
      </c>
      <c r="BA4" s="107" t="s">
        <v>55</v>
      </c>
      <c r="BB4" s="107" t="s">
        <v>56</v>
      </c>
      <c r="BC4" s="107" t="s">
        <v>57</v>
      </c>
      <c r="BD4" s="107" t="s">
        <v>58</v>
      </c>
      <c r="BE4" s="107" t="s">
        <v>59</v>
      </c>
      <c r="BF4" s="107" t="s">
        <v>60</v>
      </c>
      <c r="BG4" s="27"/>
      <c r="BI4" s="107" t="s">
        <v>49</v>
      </c>
      <c r="BJ4" s="107" t="s">
        <v>50</v>
      </c>
      <c r="BK4" s="107" t="s">
        <v>51</v>
      </c>
      <c r="BL4" s="107" t="s">
        <v>52</v>
      </c>
      <c r="BM4" s="107" t="s">
        <v>53</v>
      </c>
      <c r="BN4" s="107" t="s">
        <v>54</v>
      </c>
      <c r="BO4" s="107" t="s">
        <v>55</v>
      </c>
      <c r="BP4" s="107" t="s">
        <v>56</v>
      </c>
      <c r="BQ4" s="107" t="s">
        <v>57</v>
      </c>
      <c r="BR4" s="107" t="s">
        <v>58</v>
      </c>
      <c r="BS4" s="107" t="s">
        <v>59</v>
      </c>
      <c r="BT4" s="107" t="s">
        <v>60</v>
      </c>
      <c r="BU4" s="27"/>
      <c r="BV4" s="107" t="s">
        <v>49</v>
      </c>
      <c r="BW4" s="107" t="s">
        <v>50</v>
      </c>
      <c r="BX4" s="107" t="s">
        <v>51</v>
      </c>
      <c r="BY4" s="107" t="s">
        <v>52</v>
      </c>
      <c r="BZ4" s="107" t="s">
        <v>53</v>
      </c>
      <c r="CA4" s="107" t="s">
        <v>54</v>
      </c>
      <c r="CB4" s="107" t="s">
        <v>55</v>
      </c>
      <c r="CC4" s="107" t="s">
        <v>56</v>
      </c>
      <c r="CD4" s="107" t="s">
        <v>57</v>
      </c>
      <c r="CE4" s="107" t="s">
        <v>58</v>
      </c>
      <c r="CF4" s="107" t="s">
        <v>59</v>
      </c>
      <c r="CG4" s="107" t="s">
        <v>60</v>
      </c>
      <c r="CH4" s="27"/>
      <c r="CJ4" s="107" t="s">
        <v>49</v>
      </c>
      <c r="CK4" s="107" t="s">
        <v>50</v>
      </c>
      <c r="CL4" s="107" t="s">
        <v>51</v>
      </c>
      <c r="CM4" s="107" t="s">
        <v>52</v>
      </c>
      <c r="CN4" s="107" t="s">
        <v>53</v>
      </c>
      <c r="CO4" s="107" t="s">
        <v>54</v>
      </c>
      <c r="CP4" s="107" t="s">
        <v>55</v>
      </c>
      <c r="CQ4" s="107" t="s">
        <v>56</v>
      </c>
      <c r="CR4" s="107" t="s">
        <v>57</v>
      </c>
      <c r="CS4" s="107" t="s">
        <v>58</v>
      </c>
      <c r="CT4" s="107" t="s">
        <v>59</v>
      </c>
      <c r="CU4" s="107" t="s">
        <v>60</v>
      </c>
      <c r="CV4" s="27"/>
      <c r="CW4" s="107" t="s">
        <v>49</v>
      </c>
      <c r="CX4" s="107" t="s">
        <v>50</v>
      </c>
      <c r="CY4" s="107" t="s">
        <v>51</v>
      </c>
      <c r="CZ4" s="107" t="s">
        <v>52</v>
      </c>
      <c r="DA4" s="107" t="s">
        <v>53</v>
      </c>
      <c r="DB4" s="107" t="s">
        <v>54</v>
      </c>
      <c r="DC4" s="107" t="s">
        <v>55</v>
      </c>
      <c r="DD4" s="107" t="s">
        <v>56</v>
      </c>
      <c r="DE4" s="107" t="s">
        <v>57</v>
      </c>
      <c r="DF4" s="107" t="s">
        <v>58</v>
      </c>
      <c r="DG4" s="107" t="s">
        <v>59</v>
      </c>
      <c r="DH4" s="107" t="s">
        <v>60</v>
      </c>
      <c r="DI4" s="27"/>
    </row>
    <row r="5" spans="1:113" x14ac:dyDescent="0.2">
      <c r="A5" s="137"/>
      <c r="B5" s="135"/>
      <c r="C5" s="135"/>
      <c r="D5" s="135"/>
      <c r="E5" s="135"/>
      <c r="F5" s="135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2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2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2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2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2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2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2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27"/>
    </row>
    <row r="6" spans="1:113" x14ac:dyDescent="0.2">
      <c r="A6" s="137"/>
      <c r="B6" s="135"/>
      <c r="C6" s="135"/>
      <c r="D6" s="135"/>
      <c r="E6" s="135"/>
      <c r="F6" s="135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2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2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2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2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2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2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2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27"/>
    </row>
    <row r="7" spans="1:113" x14ac:dyDescent="0.2">
      <c r="A7" s="137"/>
      <c r="B7" s="135"/>
      <c r="C7" s="135"/>
      <c r="D7" s="135"/>
      <c r="E7" s="135"/>
      <c r="F7" s="135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2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2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2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2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2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2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2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27"/>
    </row>
    <row r="8" spans="1:113" x14ac:dyDescent="0.2">
      <c r="A8" s="137"/>
      <c r="B8" s="135"/>
      <c r="C8" s="135"/>
      <c r="D8" s="135"/>
      <c r="E8" s="135"/>
      <c r="F8" s="135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2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2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2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2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2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2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2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27"/>
    </row>
    <row r="9" spans="1:113" x14ac:dyDescent="0.2">
      <c r="A9" s="137"/>
      <c r="B9" s="135"/>
      <c r="C9" s="135"/>
      <c r="D9" s="135"/>
      <c r="E9" s="135"/>
      <c r="F9" s="135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2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2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2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2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2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2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2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27"/>
    </row>
    <row r="10" spans="1:113" x14ac:dyDescent="0.2">
      <c r="A10" s="137"/>
      <c r="B10" s="134" t="s">
        <v>61</v>
      </c>
      <c r="C10" s="134"/>
      <c r="D10" s="134"/>
      <c r="E10" s="134"/>
      <c r="F10" s="134"/>
      <c r="G10">
        <v>35</v>
      </c>
      <c r="H10">
        <v>40</v>
      </c>
      <c r="I10">
        <v>37</v>
      </c>
      <c r="J10">
        <v>24</v>
      </c>
      <c r="K10">
        <v>18</v>
      </c>
      <c r="L10">
        <v>37</v>
      </c>
      <c r="M10">
        <v>39</v>
      </c>
      <c r="N10">
        <v>16</v>
      </c>
      <c r="O10">
        <v>26</v>
      </c>
      <c r="P10">
        <v>14</v>
      </c>
      <c r="Q10">
        <v>9</v>
      </c>
      <c r="R10">
        <v>3</v>
      </c>
      <c r="S10" s="27">
        <f>SUM(G10:P10)</f>
        <v>286</v>
      </c>
      <c r="T10">
        <v>23</v>
      </c>
      <c r="U10">
        <v>27</v>
      </c>
      <c r="V10">
        <v>40</v>
      </c>
      <c r="W10">
        <v>21</v>
      </c>
      <c r="X10">
        <v>41</v>
      </c>
      <c r="Y10">
        <v>42</v>
      </c>
      <c r="Z10">
        <v>37</v>
      </c>
      <c r="AA10">
        <v>30</v>
      </c>
      <c r="AB10">
        <v>32</v>
      </c>
      <c r="AC10">
        <v>56</v>
      </c>
      <c r="AD10">
        <v>9</v>
      </c>
      <c r="AE10">
        <v>3</v>
      </c>
      <c r="AF10" s="27"/>
      <c r="AH10">
        <v>35</v>
      </c>
      <c r="AI10">
        <v>40</v>
      </c>
      <c r="AJ10">
        <v>37</v>
      </c>
      <c r="AK10">
        <v>24</v>
      </c>
      <c r="AL10">
        <v>18</v>
      </c>
      <c r="AM10">
        <v>37</v>
      </c>
      <c r="AN10">
        <v>39</v>
      </c>
      <c r="AO10">
        <v>16</v>
      </c>
      <c r="AP10">
        <v>26</v>
      </c>
      <c r="AQ10">
        <v>14</v>
      </c>
      <c r="AR10">
        <v>9</v>
      </c>
      <c r="AS10">
        <v>3</v>
      </c>
      <c r="AT10" s="27">
        <f>SUM(AH10:AQ10)</f>
        <v>286</v>
      </c>
      <c r="AU10">
        <v>38</v>
      </c>
      <c r="AV10">
        <v>44</v>
      </c>
      <c r="AW10">
        <v>41</v>
      </c>
      <c r="AX10">
        <v>37</v>
      </c>
      <c r="AY10">
        <v>33</v>
      </c>
      <c r="AZ10">
        <v>22</v>
      </c>
      <c r="BA10">
        <v>61</v>
      </c>
      <c r="BB10">
        <v>39</v>
      </c>
      <c r="BC10">
        <v>25</v>
      </c>
      <c r="BD10">
        <v>21</v>
      </c>
      <c r="BE10">
        <v>9</v>
      </c>
      <c r="BF10">
        <v>3</v>
      </c>
      <c r="BG10" s="27"/>
      <c r="BI10">
        <v>35</v>
      </c>
      <c r="BJ10">
        <v>40</v>
      </c>
      <c r="BK10">
        <v>37</v>
      </c>
      <c r="BL10">
        <v>24</v>
      </c>
      <c r="BM10">
        <v>18</v>
      </c>
      <c r="BN10">
        <v>37</v>
      </c>
      <c r="BO10">
        <v>39</v>
      </c>
      <c r="BP10">
        <v>16</v>
      </c>
      <c r="BQ10">
        <v>26</v>
      </c>
      <c r="BR10">
        <v>14</v>
      </c>
      <c r="BS10">
        <v>9</v>
      </c>
      <c r="BT10">
        <v>3</v>
      </c>
      <c r="BU10" s="27">
        <f>SUM(BI10:BR10)</f>
        <v>286</v>
      </c>
      <c r="BV10">
        <v>34</v>
      </c>
      <c r="BW10">
        <v>41</v>
      </c>
      <c r="BX10">
        <v>26</v>
      </c>
      <c r="BY10">
        <v>21</v>
      </c>
      <c r="BZ10">
        <v>40</v>
      </c>
      <c r="CA10">
        <v>34</v>
      </c>
      <c r="CB10">
        <v>64</v>
      </c>
      <c r="CC10">
        <v>21</v>
      </c>
      <c r="CD10">
        <v>48</v>
      </c>
      <c r="CE10">
        <v>25</v>
      </c>
      <c r="CF10">
        <v>9</v>
      </c>
      <c r="CG10">
        <v>3</v>
      </c>
      <c r="CH10" s="27"/>
      <c r="CJ10">
        <v>35</v>
      </c>
      <c r="CK10">
        <v>40</v>
      </c>
      <c r="CL10">
        <v>37</v>
      </c>
      <c r="CM10">
        <v>24</v>
      </c>
      <c r="CN10">
        <v>18</v>
      </c>
      <c r="CO10">
        <v>37</v>
      </c>
      <c r="CP10">
        <v>39</v>
      </c>
      <c r="CQ10">
        <v>16</v>
      </c>
      <c r="CR10">
        <v>26</v>
      </c>
      <c r="CS10">
        <v>14</v>
      </c>
      <c r="CT10">
        <v>9</v>
      </c>
      <c r="CU10">
        <v>3</v>
      </c>
      <c r="CV10" s="27">
        <f>SUM(CJ10:CS10)</f>
        <v>286</v>
      </c>
      <c r="CW10">
        <v>34</v>
      </c>
      <c r="CX10">
        <v>37</v>
      </c>
      <c r="CY10">
        <v>26</v>
      </c>
      <c r="CZ10">
        <v>17</v>
      </c>
      <c r="DA10">
        <v>35</v>
      </c>
      <c r="DB10">
        <v>30</v>
      </c>
      <c r="DC10">
        <v>39</v>
      </c>
      <c r="DD10">
        <v>37</v>
      </c>
      <c r="DE10">
        <v>22</v>
      </c>
      <c r="DF10">
        <v>22</v>
      </c>
      <c r="DG10">
        <v>9</v>
      </c>
      <c r="DH10">
        <v>3</v>
      </c>
      <c r="DI10" s="27"/>
    </row>
    <row r="11" spans="1:113" x14ac:dyDescent="0.2">
      <c r="A11" s="137"/>
      <c r="B11" s="113" t="s">
        <v>62</v>
      </c>
      <c r="C11" s="113"/>
      <c r="D11" s="113"/>
      <c r="E11" s="113"/>
      <c r="F11" s="139"/>
      <c r="G11" s="108" t="s">
        <v>63</v>
      </c>
      <c r="H11" s="109"/>
      <c r="I11" s="109"/>
      <c r="J11" s="109"/>
      <c r="K11" s="109"/>
      <c r="L11" s="109"/>
      <c r="M11" s="109"/>
      <c r="N11" s="109"/>
      <c r="O11" s="109"/>
      <c r="P11" s="110"/>
      <c r="Q11" s="110"/>
      <c r="R11" s="111"/>
      <c r="S11" s="28" t="s">
        <v>64</v>
      </c>
      <c r="T11" s="112" t="s">
        <v>65</v>
      </c>
      <c r="U11" s="113"/>
      <c r="V11" s="113"/>
      <c r="W11" s="113"/>
      <c r="X11" s="113"/>
      <c r="Y11" s="113"/>
      <c r="Z11" s="113"/>
      <c r="AA11" s="113"/>
      <c r="AB11" s="113"/>
      <c r="AC11" s="113"/>
      <c r="AD11" s="114"/>
      <c r="AE11" s="115"/>
      <c r="AF11" s="28" t="s">
        <v>64</v>
      </c>
      <c r="AH11" s="108" t="s">
        <v>63</v>
      </c>
      <c r="AI11" s="109"/>
      <c r="AJ11" s="109"/>
      <c r="AK11" s="109"/>
      <c r="AL11" s="109"/>
      <c r="AM11" s="109"/>
      <c r="AN11" s="109"/>
      <c r="AO11" s="109"/>
      <c r="AP11" s="109"/>
      <c r="AQ11" s="110"/>
      <c r="AR11" s="110"/>
      <c r="AS11" s="111"/>
      <c r="AT11" s="28" t="s">
        <v>64</v>
      </c>
      <c r="AU11" s="112" t="s">
        <v>65</v>
      </c>
      <c r="AV11" s="113"/>
      <c r="AW11" s="113"/>
      <c r="AX11" s="113"/>
      <c r="AY11" s="113"/>
      <c r="AZ11" s="113"/>
      <c r="BA11" s="113"/>
      <c r="BB11" s="113"/>
      <c r="BC11" s="113"/>
      <c r="BD11" s="113"/>
      <c r="BE11" s="114"/>
      <c r="BF11" s="115"/>
      <c r="BG11" s="28" t="s">
        <v>64</v>
      </c>
      <c r="BI11" s="108" t="s">
        <v>63</v>
      </c>
      <c r="BJ11" s="109"/>
      <c r="BK11" s="109"/>
      <c r="BL11" s="109"/>
      <c r="BM11" s="109"/>
      <c r="BN11" s="109"/>
      <c r="BO11" s="109"/>
      <c r="BP11" s="109"/>
      <c r="BQ11" s="109"/>
      <c r="BR11" s="110"/>
      <c r="BS11" s="110"/>
      <c r="BT11" s="111"/>
      <c r="BU11" s="28" t="s">
        <v>64</v>
      </c>
      <c r="BV11" s="112" t="s">
        <v>65</v>
      </c>
      <c r="BW11" s="113"/>
      <c r="BX11" s="113"/>
      <c r="BY11" s="113"/>
      <c r="BZ11" s="113"/>
      <c r="CA11" s="113"/>
      <c r="CB11" s="113"/>
      <c r="CC11" s="113"/>
      <c r="CD11" s="113"/>
      <c r="CE11" s="113"/>
      <c r="CF11" s="114"/>
      <c r="CG11" s="115"/>
      <c r="CH11" s="28" t="s">
        <v>64</v>
      </c>
      <c r="CJ11" s="108" t="s">
        <v>63</v>
      </c>
      <c r="CK11" s="109"/>
      <c r="CL11" s="109"/>
      <c r="CM11" s="109"/>
      <c r="CN11" s="109"/>
      <c r="CO11" s="109"/>
      <c r="CP11" s="109"/>
      <c r="CQ11" s="109"/>
      <c r="CR11" s="109"/>
      <c r="CS11" s="110"/>
      <c r="CT11" s="110"/>
      <c r="CU11" s="111"/>
      <c r="CV11" s="28" t="s">
        <v>64</v>
      </c>
      <c r="CW11" s="112" t="s">
        <v>65</v>
      </c>
      <c r="CX11" s="113"/>
      <c r="CY11" s="113"/>
      <c r="CZ11" s="113"/>
      <c r="DA11" s="113"/>
      <c r="DB11" s="113"/>
      <c r="DC11" s="113"/>
      <c r="DD11" s="113"/>
      <c r="DE11" s="113"/>
      <c r="DF11" s="113"/>
      <c r="DG11" s="114"/>
      <c r="DH11" s="115"/>
      <c r="DI11" s="28" t="s">
        <v>64</v>
      </c>
    </row>
    <row r="12" spans="1:113" ht="13.5" thickBot="1" x14ac:dyDescent="0.25">
      <c r="A12" s="138"/>
      <c r="B12" s="37" t="s">
        <v>66</v>
      </c>
      <c r="C12" s="37" t="s">
        <v>67</v>
      </c>
      <c r="D12" s="37" t="s">
        <v>68</v>
      </c>
      <c r="E12" s="37" t="s">
        <v>69</v>
      </c>
      <c r="F12" s="37" t="s">
        <v>70</v>
      </c>
      <c r="G12" s="29">
        <v>1</v>
      </c>
      <c r="H12" s="30">
        <v>2</v>
      </c>
      <c r="I12" s="30">
        <v>3</v>
      </c>
      <c r="J12" s="31">
        <v>4</v>
      </c>
      <c r="K12" s="29">
        <v>5</v>
      </c>
      <c r="L12" s="30">
        <v>6</v>
      </c>
      <c r="M12" s="30">
        <v>7</v>
      </c>
      <c r="N12" s="31">
        <v>8</v>
      </c>
      <c r="O12" s="32">
        <v>9</v>
      </c>
      <c r="P12" s="29">
        <v>10</v>
      </c>
      <c r="Q12" s="32"/>
      <c r="R12" s="32"/>
      <c r="S12" s="33"/>
      <c r="T12" s="29">
        <v>1</v>
      </c>
      <c r="U12" s="30">
        <v>2</v>
      </c>
      <c r="V12" s="30">
        <v>3</v>
      </c>
      <c r="W12" s="31">
        <v>4</v>
      </c>
      <c r="X12" s="29">
        <v>5</v>
      </c>
      <c r="Y12" s="30">
        <v>6</v>
      </c>
      <c r="Z12" s="30">
        <v>7</v>
      </c>
      <c r="AA12" s="31">
        <v>8</v>
      </c>
      <c r="AB12" s="32">
        <v>9</v>
      </c>
      <c r="AC12" s="32">
        <v>10</v>
      </c>
      <c r="AD12" s="32"/>
      <c r="AE12" s="32"/>
      <c r="AF12" s="33"/>
      <c r="AH12" s="29">
        <v>1</v>
      </c>
      <c r="AI12" s="30">
        <v>2</v>
      </c>
      <c r="AJ12" s="30">
        <v>3</v>
      </c>
      <c r="AK12" s="31">
        <v>4</v>
      </c>
      <c r="AL12" s="29">
        <v>5</v>
      </c>
      <c r="AM12" s="30">
        <v>6</v>
      </c>
      <c r="AN12" s="30">
        <v>7</v>
      </c>
      <c r="AO12" s="31">
        <v>8</v>
      </c>
      <c r="AP12" s="32">
        <v>9</v>
      </c>
      <c r="AQ12" s="29">
        <v>10</v>
      </c>
      <c r="AR12" s="32"/>
      <c r="AS12" s="32"/>
      <c r="AT12" s="33"/>
      <c r="AU12" s="29">
        <v>1</v>
      </c>
      <c r="AV12" s="30">
        <v>2</v>
      </c>
      <c r="AW12" s="30">
        <v>3</v>
      </c>
      <c r="AX12" s="31">
        <v>4</v>
      </c>
      <c r="AY12" s="29">
        <v>5</v>
      </c>
      <c r="AZ12" s="30">
        <v>6</v>
      </c>
      <c r="BA12" s="30">
        <v>7</v>
      </c>
      <c r="BB12" s="31">
        <v>8</v>
      </c>
      <c r="BC12" s="32">
        <v>9</v>
      </c>
      <c r="BD12" s="32">
        <v>10</v>
      </c>
      <c r="BE12" s="32"/>
      <c r="BF12" s="32"/>
      <c r="BG12" s="33"/>
      <c r="BI12" s="29">
        <v>1</v>
      </c>
      <c r="BJ12" s="30">
        <v>2</v>
      </c>
      <c r="BK12" s="30">
        <v>3</v>
      </c>
      <c r="BL12" s="31">
        <v>4</v>
      </c>
      <c r="BM12" s="29">
        <v>5</v>
      </c>
      <c r="BN12" s="30">
        <v>6</v>
      </c>
      <c r="BO12" s="30">
        <v>7</v>
      </c>
      <c r="BP12" s="31">
        <v>8</v>
      </c>
      <c r="BQ12" s="32">
        <v>9</v>
      </c>
      <c r="BR12" s="29">
        <v>10</v>
      </c>
      <c r="BS12" s="32"/>
      <c r="BT12" s="32"/>
      <c r="BU12" s="33"/>
      <c r="BV12" s="29">
        <v>1</v>
      </c>
      <c r="BW12" s="30">
        <v>2</v>
      </c>
      <c r="BX12" s="30">
        <v>3</v>
      </c>
      <c r="BY12" s="31">
        <v>4</v>
      </c>
      <c r="BZ12" s="29">
        <v>5</v>
      </c>
      <c r="CA12" s="30">
        <v>6</v>
      </c>
      <c r="CB12" s="30">
        <v>7</v>
      </c>
      <c r="CC12" s="31">
        <v>8</v>
      </c>
      <c r="CD12" s="32">
        <v>9</v>
      </c>
      <c r="CE12" s="32">
        <v>10</v>
      </c>
      <c r="CF12" s="32"/>
      <c r="CG12" s="32"/>
      <c r="CH12" s="33"/>
      <c r="CJ12" s="29">
        <v>1</v>
      </c>
      <c r="CK12" s="30">
        <v>2</v>
      </c>
      <c r="CL12" s="30">
        <v>3</v>
      </c>
      <c r="CM12" s="31">
        <v>4</v>
      </c>
      <c r="CN12" s="29">
        <v>5</v>
      </c>
      <c r="CO12" s="30">
        <v>6</v>
      </c>
      <c r="CP12" s="30">
        <v>7</v>
      </c>
      <c r="CQ12" s="31">
        <v>8</v>
      </c>
      <c r="CR12" s="32">
        <v>9</v>
      </c>
      <c r="CS12" s="29">
        <v>10</v>
      </c>
      <c r="CT12" s="32"/>
      <c r="CU12" s="32"/>
      <c r="CV12" s="33"/>
      <c r="CW12" s="29">
        <v>1</v>
      </c>
      <c r="CX12" s="30">
        <v>2</v>
      </c>
      <c r="CY12" s="30">
        <v>3</v>
      </c>
      <c r="CZ12" s="31">
        <v>4</v>
      </c>
      <c r="DA12" s="29">
        <v>5</v>
      </c>
      <c r="DB12" s="30">
        <v>6</v>
      </c>
      <c r="DC12" s="30">
        <v>7</v>
      </c>
      <c r="DD12" s="31">
        <v>8</v>
      </c>
      <c r="DE12" s="32">
        <v>9</v>
      </c>
      <c r="DF12" s="32">
        <v>10</v>
      </c>
      <c r="DG12" s="32"/>
      <c r="DH12" s="32"/>
      <c r="DI12" s="33"/>
    </row>
    <row r="13" spans="1:113" ht="13.5" thickBot="1" x14ac:dyDescent="0.25">
      <c r="A13" s="125">
        <v>31</v>
      </c>
      <c r="B13" s="128" t="s">
        <v>96</v>
      </c>
      <c r="C13" s="129"/>
      <c r="D13" s="129"/>
      <c r="E13" s="129"/>
      <c r="F13" s="130"/>
      <c r="G13" s="34">
        <v>5</v>
      </c>
      <c r="H13" s="35">
        <v>5</v>
      </c>
      <c r="I13" s="35">
        <v>5</v>
      </c>
      <c r="J13" s="35">
        <v>6</v>
      </c>
      <c r="K13" s="35">
        <v>5</v>
      </c>
      <c r="L13" s="35">
        <v>6</v>
      </c>
      <c r="M13" s="35">
        <v>5</v>
      </c>
      <c r="N13" s="35">
        <v>7</v>
      </c>
      <c r="O13" s="35">
        <v>6</v>
      </c>
      <c r="P13" s="35">
        <v>7</v>
      </c>
      <c r="Q13" s="36">
        <v>5</v>
      </c>
      <c r="R13" s="36">
        <v>5</v>
      </c>
      <c r="S13" s="42">
        <f>G13*G$10+H13*H$10+I13*I$10+J13*J$10+K13*K$10+L13*L$10+M13*M$10+N13*N$10+O13*O$10+P13*P$10+Q13*Q$10+R13*R$10</f>
        <v>1637</v>
      </c>
      <c r="T13" s="34">
        <v>6</v>
      </c>
      <c r="U13" s="35">
        <v>6</v>
      </c>
      <c r="V13" s="35">
        <v>7</v>
      </c>
      <c r="W13" s="35">
        <v>6</v>
      </c>
      <c r="X13" s="35">
        <v>6</v>
      </c>
      <c r="Y13" s="35">
        <v>6</v>
      </c>
      <c r="Z13" s="35">
        <v>6</v>
      </c>
      <c r="AA13" s="35">
        <v>5</v>
      </c>
      <c r="AB13" s="35">
        <v>7</v>
      </c>
      <c r="AC13" s="35">
        <v>6</v>
      </c>
      <c r="AD13" s="36">
        <v>5</v>
      </c>
      <c r="AE13" s="36">
        <v>5</v>
      </c>
      <c r="AF13" s="42">
        <f>T13*T$10+U13*U$10+V13*V$10+W13*W$10+X13*X$10+Y13*Y$10+Z13*Z$10+AA13*AA$10+AB13*AB$10+AC13*AC$10+AD13*AD$10+AE13*AE$10</f>
        <v>2196</v>
      </c>
      <c r="AH13" s="34">
        <v>5</v>
      </c>
      <c r="AI13" s="35">
        <v>6</v>
      </c>
      <c r="AJ13" s="35">
        <v>6</v>
      </c>
      <c r="AK13" s="35">
        <v>6</v>
      </c>
      <c r="AL13" s="35">
        <v>5</v>
      </c>
      <c r="AM13" s="35">
        <v>5</v>
      </c>
      <c r="AN13" s="35">
        <v>5</v>
      </c>
      <c r="AO13" s="35">
        <v>6</v>
      </c>
      <c r="AP13" s="35">
        <v>6</v>
      </c>
      <c r="AQ13" s="35">
        <v>6</v>
      </c>
      <c r="AR13" s="36">
        <v>5</v>
      </c>
      <c r="AS13" s="36">
        <v>5</v>
      </c>
      <c r="AT13" s="42">
        <f>AH13*AH$10+AI13*AI$10+AJ13*AJ$10+AK13*AK$10+AL13*AL$10+AM13*AM$10+AN13*AN$10+AO13*AO$10+AP13*AP$10+AQ13*AQ$10+AR13*AR$10+AS13*AS$10</f>
        <v>1647</v>
      </c>
      <c r="AU13" s="34">
        <v>6</v>
      </c>
      <c r="AV13" s="35">
        <v>6</v>
      </c>
      <c r="AW13" s="35">
        <v>6</v>
      </c>
      <c r="AX13" s="35">
        <v>5</v>
      </c>
      <c r="AY13" s="35">
        <v>6</v>
      </c>
      <c r="AZ13" s="35">
        <v>5</v>
      </c>
      <c r="BA13" s="35">
        <v>5</v>
      </c>
      <c r="BB13" s="35">
        <v>5</v>
      </c>
      <c r="BC13" s="35">
        <v>6</v>
      </c>
      <c r="BD13" s="35">
        <v>6</v>
      </c>
      <c r="BE13" s="36">
        <v>5</v>
      </c>
      <c r="BF13" s="36">
        <v>5</v>
      </c>
      <c r="BG13" s="42">
        <f>AU13*AU$10+AV13*AV$10+AW13*AW$10+AX13*AX$10+AY13*AY$10+AZ13*AZ$10+BA13*BA$10+BB13*BB$10+BC13*BC$10+BD13*BD$10+BE13*BE$10+BF13*BF$10</f>
        <v>2067</v>
      </c>
      <c r="BI13" s="34">
        <v>7</v>
      </c>
      <c r="BJ13" s="35">
        <v>8</v>
      </c>
      <c r="BK13" s="35">
        <v>7</v>
      </c>
      <c r="BL13" s="35">
        <v>6</v>
      </c>
      <c r="BM13" s="35">
        <v>6</v>
      </c>
      <c r="BN13" s="35">
        <v>6</v>
      </c>
      <c r="BO13" s="35">
        <v>7</v>
      </c>
      <c r="BP13" s="35">
        <v>7</v>
      </c>
      <c r="BQ13" s="35">
        <v>7</v>
      </c>
      <c r="BR13" s="35">
        <v>7</v>
      </c>
      <c r="BS13" s="36">
        <v>5</v>
      </c>
      <c r="BT13" s="36">
        <v>5</v>
      </c>
      <c r="BU13" s="42">
        <f>BI13*BI$10+BJ13*BJ$10+BK13*BK$10+BL13*BL$10+BM13*BM$10+BN13*BN$10+BO13*BO$10+BP13*BP$10+BQ13*BQ$10+BR13*BR$10+BS13*BS$10+BT13*BT$10</f>
        <v>2023</v>
      </c>
      <c r="BV13" s="34">
        <v>7</v>
      </c>
      <c r="BW13" s="35">
        <v>4</v>
      </c>
      <c r="BX13" s="35">
        <v>7</v>
      </c>
      <c r="BY13" s="35">
        <v>7</v>
      </c>
      <c r="BZ13" s="35">
        <v>5</v>
      </c>
      <c r="CA13" s="35">
        <v>7</v>
      </c>
      <c r="CB13" s="35">
        <v>6</v>
      </c>
      <c r="CC13" s="35">
        <v>6</v>
      </c>
      <c r="CD13" s="35">
        <v>7</v>
      </c>
      <c r="CE13" s="35">
        <v>6</v>
      </c>
      <c r="CF13" s="36">
        <v>5</v>
      </c>
      <c r="CG13" s="36">
        <v>5</v>
      </c>
      <c r="CH13" s="42">
        <f>BV13*BV$10+BW13*BW$10+BX13*BX$10+BY13*BY$10+BZ13*BZ$10+CA13*CA$10+CB13*CB$10+CC13*CC$10+CD13*CD$10+CE13*CE$10+CF13*CF$10+CG13*CG$10</f>
        <v>2225</v>
      </c>
      <c r="CJ13" s="34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5">
        <v>0</v>
      </c>
      <c r="CQ13" s="35">
        <v>0</v>
      </c>
      <c r="CR13" s="35">
        <v>0</v>
      </c>
      <c r="CS13" s="35">
        <v>0</v>
      </c>
      <c r="CT13" s="36">
        <v>0</v>
      </c>
      <c r="CU13" s="36">
        <v>0</v>
      </c>
      <c r="CV13" s="42">
        <f>CJ13*CJ$10+CK13*CK$10+CL13*CL$10+CM13*CM$10+CN13*CN$10+CO13*CO$10+CP13*CP$10+CQ13*CQ$10+CR13*CR$10+CS13*CS$10+CT13*CT$10+CU13*CU$10</f>
        <v>0</v>
      </c>
      <c r="CW13" s="34">
        <v>0</v>
      </c>
      <c r="CX13" s="35">
        <v>0</v>
      </c>
      <c r="CY13" s="35">
        <v>0</v>
      </c>
      <c r="CZ13" s="35">
        <v>0</v>
      </c>
      <c r="DA13" s="35">
        <v>0</v>
      </c>
      <c r="DB13" s="35">
        <v>0</v>
      </c>
      <c r="DC13" s="35">
        <v>0</v>
      </c>
      <c r="DD13" s="35">
        <v>0</v>
      </c>
      <c r="DE13" s="35">
        <v>0</v>
      </c>
      <c r="DF13" s="35">
        <v>0</v>
      </c>
      <c r="DG13" s="36">
        <v>0</v>
      </c>
      <c r="DH13" s="36">
        <v>0</v>
      </c>
      <c r="DI13" s="42">
        <f>CW13*CW$10+CX13*CX$10+CY13*CY$10+CZ13*CZ$10+DA13*DA$10+DB13*DB$10+DC13*DC$10+DD13*DD$10+DE13*DE$10+DF13*DF$10+DG13*DG$10+DH13*DH$10</f>
        <v>0</v>
      </c>
    </row>
    <row r="14" spans="1:113" ht="13.5" thickBot="1" x14ac:dyDescent="0.25">
      <c r="A14" s="126"/>
      <c r="B14" s="131"/>
      <c r="C14" s="132"/>
      <c r="D14" s="132"/>
      <c r="E14" s="132"/>
      <c r="F14" s="133"/>
      <c r="G14" s="38">
        <v>5</v>
      </c>
      <c r="H14" s="39">
        <v>5</v>
      </c>
      <c r="I14" s="39">
        <v>5</v>
      </c>
      <c r="J14" s="39">
        <v>5</v>
      </c>
      <c r="K14" s="39">
        <v>5</v>
      </c>
      <c r="L14" s="39">
        <v>5</v>
      </c>
      <c r="M14" s="39">
        <v>5</v>
      </c>
      <c r="N14" s="39">
        <v>6</v>
      </c>
      <c r="O14" s="39">
        <v>5</v>
      </c>
      <c r="P14" s="39">
        <v>6</v>
      </c>
      <c r="Q14" s="40">
        <v>5</v>
      </c>
      <c r="R14" s="40">
        <v>5</v>
      </c>
      <c r="S14" s="42">
        <f>G14*G$10+H14*H$10+I14*I$10+J14*J$10+K14*K$10+L14*L$10+M14*M$10+N14*N$10+O14*O$10+P14*P$10+Q14*Q$10+R14*R$10</f>
        <v>1520</v>
      </c>
      <c r="T14" s="38">
        <v>5</v>
      </c>
      <c r="U14" s="39">
        <v>7</v>
      </c>
      <c r="V14" s="39">
        <v>6</v>
      </c>
      <c r="W14" s="39">
        <v>6</v>
      </c>
      <c r="X14" s="39">
        <v>6</v>
      </c>
      <c r="Y14" s="39">
        <v>5</v>
      </c>
      <c r="Z14" s="39">
        <v>6</v>
      </c>
      <c r="AA14" s="39">
        <v>7</v>
      </c>
      <c r="AB14" s="39">
        <v>7</v>
      </c>
      <c r="AC14" s="39">
        <v>6</v>
      </c>
      <c r="AD14" s="40">
        <v>5</v>
      </c>
      <c r="AE14" s="40">
        <v>5</v>
      </c>
      <c r="AF14" s="42">
        <f>T14*T$10+U14*U$10+V14*V$10+W14*W$10+X14*X$10+Y14*Y$10+Z14*Z$10+AA14*AA$10+AB14*AB$10+AC14*AC$10+AD14*AD$10+AE14*AE$10</f>
        <v>2178</v>
      </c>
      <c r="AH14" s="38">
        <v>5</v>
      </c>
      <c r="AI14" s="39">
        <v>6</v>
      </c>
      <c r="AJ14" s="39">
        <v>5</v>
      </c>
      <c r="AK14" s="39">
        <v>6</v>
      </c>
      <c r="AL14" s="39">
        <v>6</v>
      </c>
      <c r="AM14" s="39">
        <v>5</v>
      </c>
      <c r="AN14" s="39">
        <v>5</v>
      </c>
      <c r="AO14" s="39">
        <v>5</v>
      </c>
      <c r="AP14" s="39">
        <v>5</v>
      </c>
      <c r="AQ14" s="39">
        <v>6</v>
      </c>
      <c r="AR14" s="40">
        <v>5</v>
      </c>
      <c r="AS14" s="40">
        <v>5</v>
      </c>
      <c r="AT14" s="42">
        <f>AH14*AH$10+AI14*AI$10+AJ14*AJ$10+AK14*AK$10+AL14*AL$10+AM14*AM$10+AN14*AN$10+AO14*AO$10+AP14*AP$10+AQ14*AQ$10+AR14*AR$10+AS14*AS$10</f>
        <v>1586</v>
      </c>
      <c r="AU14" s="38">
        <v>6</v>
      </c>
      <c r="AV14" s="39">
        <v>6</v>
      </c>
      <c r="AW14" s="39">
        <v>6</v>
      </c>
      <c r="AX14" s="39">
        <v>6</v>
      </c>
      <c r="AY14" s="39">
        <v>6</v>
      </c>
      <c r="AZ14" s="39">
        <v>6</v>
      </c>
      <c r="BA14" s="39">
        <v>5</v>
      </c>
      <c r="BB14" s="39">
        <v>5</v>
      </c>
      <c r="BC14" s="39">
        <v>6</v>
      </c>
      <c r="BD14" s="39">
        <v>6</v>
      </c>
      <c r="BE14" s="40">
        <v>5</v>
      </c>
      <c r="BF14" s="40">
        <v>5</v>
      </c>
      <c r="BG14" s="42">
        <f>AU14*AU$10+AV14*AV$10+AW14*AW$10+AX14*AX$10+AY14*AY$10+AZ14*AZ$10+BA14*BA$10+BB14*BB$10+BC14*BC$10+BD14*BD$10+BE14*BE$10+BF14*BF$10</f>
        <v>2126</v>
      </c>
      <c r="BI14" s="38">
        <v>7</v>
      </c>
      <c r="BJ14" s="39">
        <v>7</v>
      </c>
      <c r="BK14" s="39">
        <v>7</v>
      </c>
      <c r="BL14" s="39">
        <v>7</v>
      </c>
      <c r="BM14" s="39">
        <v>6</v>
      </c>
      <c r="BN14" s="39">
        <v>7</v>
      </c>
      <c r="BO14" s="39">
        <v>7</v>
      </c>
      <c r="BP14" s="39">
        <v>7</v>
      </c>
      <c r="BQ14" s="39">
        <v>7</v>
      </c>
      <c r="BR14" s="39">
        <v>7</v>
      </c>
      <c r="BS14" s="40">
        <v>5</v>
      </c>
      <c r="BT14" s="40">
        <v>5</v>
      </c>
      <c r="BU14" s="42">
        <f>BI14*BI$10+BJ14*BJ$10+BK14*BK$10+BL14*BL$10+BM14*BM$10+BN14*BN$10+BO14*BO$10+BP14*BP$10+BQ14*BQ$10+BR14*BR$10+BS14*BS$10+BT14*BT$10</f>
        <v>2044</v>
      </c>
      <c r="BV14" s="38">
        <v>7</v>
      </c>
      <c r="BW14" s="39">
        <v>4</v>
      </c>
      <c r="BX14" s="39">
        <v>7</v>
      </c>
      <c r="BY14" s="39">
        <v>7</v>
      </c>
      <c r="BZ14" s="39">
        <v>7</v>
      </c>
      <c r="CA14" s="39">
        <v>7</v>
      </c>
      <c r="CB14" s="39">
        <v>6</v>
      </c>
      <c r="CC14" s="39">
        <v>7</v>
      </c>
      <c r="CD14" s="39">
        <v>7</v>
      </c>
      <c r="CE14" s="39">
        <v>6</v>
      </c>
      <c r="CF14" s="40">
        <v>5</v>
      </c>
      <c r="CG14" s="40">
        <v>5</v>
      </c>
      <c r="CH14" s="42">
        <f>BV14*BV$10+BW14*BW$10+BX14*BX$10+BY14*BY$10+BZ14*BZ$10+CA14*CA$10+CB14*CB$10+CC14*CC$10+CD14*CD$10+CE14*CE$10+CF14*CF$10+CG14*CG$10</f>
        <v>2326</v>
      </c>
      <c r="CJ14" s="38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0</v>
      </c>
      <c r="CT14" s="40">
        <v>0</v>
      </c>
      <c r="CU14" s="40">
        <v>0</v>
      </c>
      <c r="CV14" s="42">
        <f>CJ14*CJ$10+CK14*CK$10+CL14*CL$10+CM14*CM$10+CN14*CN$10+CO14*CO$10+CP14*CP$10+CQ14*CQ$10+CR14*CR$10+CS14*CS$10+CT14*CT$10+CU14*CU$10</f>
        <v>0</v>
      </c>
      <c r="CW14" s="38">
        <v>0</v>
      </c>
      <c r="CX14" s="39">
        <v>0</v>
      </c>
      <c r="CY14" s="39">
        <v>0</v>
      </c>
      <c r="CZ14" s="39">
        <v>0</v>
      </c>
      <c r="DA14" s="39">
        <v>0</v>
      </c>
      <c r="DB14" s="39">
        <v>0</v>
      </c>
      <c r="DC14" s="39">
        <v>0</v>
      </c>
      <c r="DD14" s="39">
        <v>0</v>
      </c>
      <c r="DE14" s="39">
        <v>0</v>
      </c>
      <c r="DF14" s="39">
        <v>0</v>
      </c>
      <c r="DG14" s="40">
        <v>0</v>
      </c>
      <c r="DH14" s="40">
        <v>0</v>
      </c>
      <c r="DI14" s="42">
        <f>CW14*CW$10+CX14*CX$10+CY14*CY$10+CZ14*CZ$10+DA14*DA$10+DB14*DB$10+DC14*DC$10+DD14*DD$10+DE14*DE$10+DF14*DF$10+DG14*DG$10+DH14*DH$10</f>
        <v>0</v>
      </c>
    </row>
    <row r="15" spans="1:113" ht="13.5" thickBot="1" x14ac:dyDescent="0.25">
      <c r="A15" s="127"/>
      <c r="B15" s="41">
        <f>0.4*G15+0.6*T15</f>
        <v>3887.2000000000003</v>
      </c>
      <c r="C15" s="57">
        <f>AH15*0.4+AU15*0.6</f>
        <v>3809</v>
      </c>
      <c r="D15" s="66">
        <f>BI15+BV15</f>
        <v>8618</v>
      </c>
      <c r="E15" s="72">
        <f>CJ15*0.4+CW15*0.6</f>
        <v>0</v>
      </c>
      <c r="F15" s="43"/>
      <c r="G15" s="104">
        <f>S13+S14</f>
        <v>3157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6"/>
      <c r="T15" s="104">
        <f>AF13+AF14</f>
        <v>4374</v>
      </c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6"/>
      <c r="AH15" s="104">
        <f>AT13+AT14</f>
        <v>3233</v>
      </c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6"/>
      <c r="AU15" s="104">
        <f>BG13+BG14</f>
        <v>4193</v>
      </c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6"/>
      <c r="BI15" s="104">
        <f>BU13+BU14</f>
        <v>4067</v>
      </c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6"/>
      <c r="BV15" s="104">
        <f>CH13+CH14</f>
        <v>4551</v>
      </c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6"/>
      <c r="CJ15" s="104">
        <f>CV13+CV14</f>
        <v>0</v>
      </c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6"/>
      <c r="CW15" s="104">
        <f>DI13+DI14</f>
        <v>0</v>
      </c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6"/>
    </row>
    <row r="16" spans="1:113" ht="13.5" thickBot="1" x14ac:dyDescent="0.25">
      <c r="A16" s="125">
        <v>32</v>
      </c>
      <c r="B16" s="128" t="s">
        <v>94</v>
      </c>
      <c r="C16" s="129"/>
      <c r="D16" s="129"/>
      <c r="E16" s="129"/>
      <c r="F16" s="130"/>
      <c r="G16" s="34">
        <v>6</v>
      </c>
      <c r="H16" s="35">
        <v>5</v>
      </c>
      <c r="I16" s="35">
        <v>6</v>
      </c>
      <c r="J16" s="35">
        <v>3</v>
      </c>
      <c r="K16" s="35">
        <v>5</v>
      </c>
      <c r="L16" s="35">
        <v>5</v>
      </c>
      <c r="M16" s="35">
        <v>3</v>
      </c>
      <c r="N16" s="35">
        <v>5</v>
      </c>
      <c r="O16" s="35">
        <v>4</v>
      </c>
      <c r="P16" s="35">
        <v>4</v>
      </c>
      <c r="Q16" s="36">
        <v>5</v>
      </c>
      <c r="R16" s="36">
        <v>5</v>
      </c>
      <c r="S16" s="42">
        <f>G16*G$10+H16*H$10+I16*I$10+J16*J$10+K16*K$10+L16*L$10+M16*M$10+N16*N$10+O16*O$10+P16*P$10+Q16*Q$10+R16*R$10</f>
        <v>1396</v>
      </c>
      <c r="T16" s="34">
        <v>5</v>
      </c>
      <c r="U16" s="35">
        <v>6</v>
      </c>
      <c r="V16" s="35">
        <v>0</v>
      </c>
      <c r="W16" s="35">
        <v>5</v>
      </c>
      <c r="X16" s="35">
        <v>4</v>
      </c>
      <c r="Y16" s="35">
        <v>3</v>
      </c>
      <c r="Z16" s="35">
        <v>5</v>
      </c>
      <c r="AA16" s="35">
        <v>3</v>
      </c>
      <c r="AB16" s="35">
        <v>0</v>
      </c>
      <c r="AC16" s="35">
        <v>0</v>
      </c>
      <c r="AD16" s="36">
        <v>5</v>
      </c>
      <c r="AE16" s="36">
        <v>5</v>
      </c>
      <c r="AF16" s="42">
        <f>T16*T$10+U16*U$10+V16*V$10+W16*W$10+X16*X$10+Y16*Y$10+Z16*Z$10+AA16*AA$10+AB16*AB$10+AC16*AC$10+AD16*AD$10+AE16*AE$10</f>
        <v>1007</v>
      </c>
      <c r="AH16" s="34">
        <v>6</v>
      </c>
      <c r="AI16" s="35">
        <v>6</v>
      </c>
      <c r="AJ16" s="35">
        <v>6</v>
      </c>
      <c r="AK16" s="35">
        <v>6</v>
      </c>
      <c r="AL16" s="35">
        <v>5</v>
      </c>
      <c r="AM16" s="35">
        <v>5</v>
      </c>
      <c r="AN16" s="35">
        <v>5</v>
      </c>
      <c r="AO16" s="35">
        <v>5</v>
      </c>
      <c r="AP16" s="35">
        <v>6</v>
      </c>
      <c r="AQ16" s="35">
        <v>4</v>
      </c>
      <c r="AR16" s="36">
        <v>5</v>
      </c>
      <c r="AS16" s="36">
        <v>5</v>
      </c>
      <c r="AT16" s="42">
        <f>AH16*AH$10+AI16*AI$10+AJ16*AJ$10+AK16*AK$10+AL16*AL$10+AM16*AM$10+AN16*AN$10+AO16*AO$10+AP16*AP$10+AQ16*AQ$10+AR16*AR$10+AS16*AS$10</f>
        <v>1638</v>
      </c>
      <c r="AU16" s="34">
        <v>3</v>
      </c>
      <c r="AV16" s="35">
        <v>3</v>
      </c>
      <c r="AW16" s="35">
        <v>5</v>
      </c>
      <c r="AX16" s="35">
        <v>0</v>
      </c>
      <c r="AY16" s="35">
        <v>4</v>
      </c>
      <c r="AZ16" s="35">
        <v>4</v>
      </c>
      <c r="BA16" s="35">
        <v>4</v>
      </c>
      <c r="BB16" s="35">
        <v>3</v>
      </c>
      <c r="BC16" s="35">
        <v>4</v>
      </c>
      <c r="BD16" s="35">
        <v>0</v>
      </c>
      <c r="BE16" s="36">
        <v>5</v>
      </c>
      <c r="BF16" s="36">
        <v>5</v>
      </c>
      <c r="BG16" s="42">
        <f>AU16*AU$10+AV16*AV$10+AW16*AW$10+AX16*AX$10+AY16*AY$10+AZ16*AZ$10+BA16*BA$10+BB16*BB$10+BC16*BC$10+BD16*BD$10+BE16*BE$10+BF16*BF$10</f>
        <v>1192</v>
      </c>
      <c r="BI16" s="34">
        <v>5</v>
      </c>
      <c r="BJ16" s="35">
        <v>5</v>
      </c>
      <c r="BK16" s="35">
        <v>6</v>
      </c>
      <c r="BL16" s="35">
        <v>6</v>
      </c>
      <c r="BM16" s="35">
        <v>6</v>
      </c>
      <c r="BN16" s="35">
        <v>6</v>
      </c>
      <c r="BO16" s="35">
        <v>6</v>
      </c>
      <c r="BP16" s="35">
        <v>6</v>
      </c>
      <c r="BQ16" s="35">
        <v>6</v>
      </c>
      <c r="BR16" s="35">
        <v>4</v>
      </c>
      <c r="BS16" s="36">
        <v>5</v>
      </c>
      <c r="BT16" s="36">
        <v>5</v>
      </c>
      <c r="BU16" s="42">
        <f>BI16*BI$10+BJ16*BJ$10+BK16*BK$10+BL16*BL$10+BM16*BM$10+BN16*BN$10+BO16*BO$10+BP16*BP$10+BQ16*BQ$10+BR16*BR$10+BS16*BS$10+BT16*BT$10</f>
        <v>1673</v>
      </c>
      <c r="BV16" s="34">
        <v>6</v>
      </c>
      <c r="BW16" s="35">
        <v>6</v>
      </c>
      <c r="BX16" s="35">
        <v>7</v>
      </c>
      <c r="BY16" s="35">
        <v>5</v>
      </c>
      <c r="BZ16" s="35">
        <v>0</v>
      </c>
      <c r="CA16" s="35">
        <v>5</v>
      </c>
      <c r="CB16" s="35">
        <v>6</v>
      </c>
      <c r="CC16" s="35">
        <v>0</v>
      </c>
      <c r="CD16" s="35">
        <v>6</v>
      </c>
      <c r="CE16" s="35">
        <v>6</v>
      </c>
      <c r="CF16" s="36">
        <v>5</v>
      </c>
      <c r="CG16" s="36">
        <v>5</v>
      </c>
      <c r="CH16" s="42">
        <f>BV16*BV$10+BW16*BW$10+BX16*BX$10+BY16*BY$10+BZ16*BZ$10+CA16*CA$10+CB16*CB$10+CC16*CC$10+CD16*CD$10+CE16*CE$10+CF16*CF$10+CG16*CG$10</f>
        <v>1789</v>
      </c>
      <c r="CJ16" s="34">
        <v>5</v>
      </c>
      <c r="CK16" s="35">
        <v>5</v>
      </c>
      <c r="CL16" s="35">
        <v>5</v>
      </c>
      <c r="CM16" s="35">
        <v>4</v>
      </c>
      <c r="CN16" s="35">
        <v>5</v>
      </c>
      <c r="CO16" s="35">
        <v>5</v>
      </c>
      <c r="CP16" s="35">
        <v>6</v>
      </c>
      <c r="CQ16" s="35">
        <v>5</v>
      </c>
      <c r="CR16" s="35">
        <v>5</v>
      </c>
      <c r="CS16" s="35">
        <v>6</v>
      </c>
      <c r="CT16" s="36">
        <v>5</v>
      </c>
      <c r="CU16" s="36">
        <v>5</v>
      </c>
      <c r="CV16" s="42">
        <f>CJ16*CJ$10+CK16*CK$10+CL16*CL$10+CM16*CM$10+CN16*CN$10+CO16*CO$10+CP16*CP$10+CQ16*CQ$10+CR16*CR$10+CS16*CS$10+CT16*CT$10+CU16*CU$10</f>
        <v>1519</v>
      </c>
      <c r="CW16" s="34">
        <v>5</v>
      </c>
      <c r="CX16" s="35">
        <v>0</v>
      </c>
      <c r="CY16" s="35">
        <v>5</v>
      </c>
      <c r="CZ16" s="35">
        <v>0</v>
      </c>
      <c r="DA16" s="35">
        <v>6</v>
      </c>
      <c r="DB16" s="35">
        <v>4</v>
      </c>
      <c r="DC16" s="35">
        <v>0</v>
      </c>
      <c r="DD16" s="35">
        <v>5</v>
      </c>
      <c r="DE16" s="35">
        <v>5</v>
      </c>
      <c r="DF16" s="35">
        <v>0</v>
      </c>
      <c r="DG16" s="36">
        <v>5</v>
      </c>
      <c r="DH16" s="36">
        <v>5</v>
      </c>
      <c r="DI16" s="42">
        <f>CW16*CW$10+CX16*CX$10+CY16*CY$10+CZ16*CZ$10+DA16*DA$10+DB16*DB$10+DC16*DC$10+DD16*DD$10+DE16*DE$10+DF16*DF$10+DG16*DG$10+DH16*DH$10</f>
        <v>985</v>
      </c>
    </row>
    <row r="17" spans="1:113" ht="13.5" thickBot="1" x14ac:dyDescent="0.25">
      <c r="A17" s="126"/>
      <c r="B17" s="131"/>
      <c r="C17" s="132"/>
      <c r="D17" s="132"/>
      <c r="E17" s="132"/>
      <c r="F17" s="133"/>
      <c r="G17" s="38">
        <v>6</v>
      </c>
      <c r="H17" s="39">
        <v>5</v>
      </c>
      <c r="I17" s="39">
        <v>6</v>
      </c>
      <c r="J17" s="39">
        <v>3</v>
      </c>
      <c r="K17" s="39">
        <v>5</v>
      </c>
      <c r="L17" s="39">
        <v>6</v>
      </c>
      <c r="M17" s="39">
        <v>3</v>
      </c>
      <c r="N17" s="39">
        <v>5</v>
      </c>
      <c r="O17" s="39">
        <v>4</v>
      </c>
      <c r="P17" s="39">
        <v>4</v>
      </c>
      <c r="Q17" s="40">
        <v>5</v>
      </c>
      <c r="R17" s="40">
        <v>5</v>
      </c>
      <c r="S17" s="42">
        <f>G17*G$10+H17*H$10+I17*I$10+J17*J$10+K17*K$10+L17*L$10+M17*M$10+N17*N$10+O17*O$10+P17*P$10+Q17*Q$10+R17*R$10</f>
        <v>1433</v>
      </c>
      <c r="T17" s="38">
        <v>5</v>
      </c>
      <c r="U17" s="39">
        <v>6</v>
      </c>
      <c r="V17" s="39">
        <v>0</v>
      </c>
      <c r="W17" s="39">
        <v>4</v>
      </c>
      <c r="X17" s="39">
        <v>6</v>
      </c>
      <c r="Y17" s="39">
        <v>4</v>
      </c>
      <c r="Z17" s="39">
        <v>5</v>
      </c>
      <c r="AA17" s="39">
        <v>3</v>
      </c>
      <c r="AB17" s="39">
        <v>0</v>
      </c>
      <c r="AC17" s="39">
        <v>0</v>
      </c>
      <c r="AD17" s="40">
        <v>5</v>
      </c>
      <c r="AE17" s="40">
        <v>5</v>
      </c>
      <c r="AF17" s="42">
        <f>T17*T$10+U17*U$10+V17*V$10+W17*W$10+X17*X$10+Y17*Y$10+Z17*Z$10+AA17*AA$10+AB17*AB$10+AC17*AC$10+AD17*AD$10+AE17*AE$10</f>
        <v>1110</v>
      </c>
      <c r="AH17" s="38">
        <v>6</v>
      </c>
      <c r="AI17" s="39">
        <v>6</v>
      </c>
      <c r="AJ17" s="39">
        <v>5</v>
      </c>
      <c r="AK17" s="39">
        <v>5</v>
      </c>
      <c r="AL17" s="39">
        <v>5</v>
      </c>
      <c r="AM17" s="39">
        <v>6</v>
      </c>
      <c r="AN17" s="39">
        <v>5</v>
      </c>
      <c r="AO17" s="39">
        <v>5</v>
      </c>
      <c r="AP17" s="39">
        <v>6</v>
      </c>
      <c r="AQ17" s="39">
        <v>5</v>
      </c>
      <c r="AR17" s="40">
        <v>5</v>
      </c>
      <c r="AS17" s="40">
        <v>5</v>
      </c>
      <c r="AT17" s="42">
        <f>AH17*AH$10+AI17*AI$10+AJ17*AJ$10+AK17*AK$10+AL17*AL$10+AM17*AM$10+AN17*AN$10+AO17*AO$10+AP17*AP$10+AQ17*AQ$10+AR17*AR$10+AS17*AS$10</f>
        <v>1628</v>
      </c>
      <c r="AU17" s="38">
        <v>4</v>
      </c>
      <c r="AV17" s="39">
        <v>4</v>
      </c>
      <c r="AW17" s="39">
        <v>5</v>
      </c>
      <c r="AX17" s="39">
        <v>0</v>
      </c>
      <c r="AY17" s="39">
        <v>4</v>
      </c>
      <c r="AZ17" s="39">
        <v>4</v>
      </c>
      <c r="BA17" s="39">
        <v>4</v>
      </c>
      <c r="BB17" s="39">
        <v>4</v>
      </c>
      <c r="BC17" s="39">
        <v>4</v>
      </c>
      <c r="BD17" s="39">
        <v>0</v>
      </c>
      <c r="BE17" s="40">
        <v>5</v>
      </c>
      <c r="BF17" s="40">
        <v>5</v>
      </c>
      <c r="BG17" s="42">
        <f>AU17*AU$10+AV17*AV$10+AW17*AW$10+AX17*AX$10+AY17*AY$10+AZ17*AZ$10+BA17*BA$10+BB17*BB$10+BC17*BC$10+BD17*BD$10+BE17*BE$10+BF17*BF$10</f>
        <v>1313</v>
      </c>
      <c r="BI17" s="38">
        <v>5</v>
      </c>
      <c r="BJ17" s="39">
        <v>5</v>
      </c>
      <c r="BK17" s="39">
        <v>6</v>
      </c>
      <c r="BL17" s="39">
        <v>6</v>
      </c>
      <c r="BM17" s="39">
        <v>5</v>
      </c>
      <c r="BN17" s="39">
        <v>6</v>
      </c>
      <c r="BO17" s="39">
        <v>6</v>
      </c>
      <c r="BP17" s="39">
        <v>5</v>
      </c>
      <c r="BQ17" s="39">
        <v>6</v>
      </c>
      <c r="BR17" s="39">
        <v>4</v>
      </c>
      <c r="BS17" s="40">
        <v>5</v>
      </c>
      <c r="BT17" s="40">
        <v>5</v>
      </c>
      <c r="BU17" s="42">
        <f>BI17*BI$10+BJ17*BJ$10+BK17*BK$10+BL17*BL$10+BM17*BM$10+BN17*BN$10+BO17*BO$10+BP17*BP$10+BQ17*BQ$10+BR17*BR$10+BS17*BS$10+BT17*BT$10</f>
        <v>1639</v>
      </c>
      <c r="BV17" s="38">
        <v>6</v>
      </c>
      <c r="BW17" s="39">
        <v>5</v>
      </c>
      <c r="BX17" s="39">
        <v>7</v>
      </c>
      <c r="BY17" s="39">
        <v>5</v>
      </c>
      <c r="BZ17" s="39">
        <v>0</v>
      </c>
      <c r="CA17" s="39">
        <v>4</v>
      </c>
      <c r="CB17" s="39">
        <v>6</v>
      </c>
      <c r="CC17" s="39">
        <v>0</v>
      </c>
      <c r="CD17" s="39">
        <v>6</v>
      </c>
      <c r="CE17" s="39">
        <v>6</v>
      </c>
      <c r="CF17" s="40">
        <v>5</v>
      </c>
      <c r="CG17" s="40">
        <v>5</v>
      </c>
      <c r="CH17" s="42">
        <f>BV17*BV$10+BW17*BW$10+BX17*BX$10+BY17*BY$10+BZ17*BZ$10+CA17*CA$10+CB17*CB$10+CC17*CC$10+CD17*CD$10+CE17*CE$10+CF17*CF$10+CG17*CG$10</f>
        <v>1714</v>
      </c>
      <c r="CJ17" s="38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40">
        <v>0</v>
      </c>
      <c r="CU17" s="40">
        <v>0</v>
      </c>
      <c r="CV17" s="42">
        <f>CJ17*CJ$10+CK17*CK$10+CL17*CL$10+CM17*CM$10+CN17*CN$10+CO17*CO$10+CP17*CP$10+CQ17*CQ$10+CR17*CR$10+CS17*CS$10+CT17*CT$10+CU17*CU$10</f>
        <v>0</v>
      </c>
      <c r="CW17" s="38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40">
        <v>0</v>
      </c>
      <c r="DH17" s="40">
        <v>0</v>
      </c>
      <c r="DI17" s="42">
        <f>CW17*CW$10+CX17*CX$10+CY17*CY$10+CZ17*CZ$10+DA17*DA$10+DB17*DB$10+DC17*DC$10+DD17*DD$10+DE17*DE$10+DF17*DF$10+DG17*DG$10+DH17*DH$10</f>
        <v>0</v>
      </c>
    </row>
    <row r="18" spans="1:113" ht="13.5" thickBot="1" x14ac:dyDescent="0.25">
      <c r="A18" s="127"/>
      <c r="B18" s="41">
        <f>0.4*G18+0.6*T18</f>
        <v>2401.8000000000002</v>
      </c>
      <c r="C18" s="57">
        <f>AH18*0.4+AU18*0.6</f>
        <v>2809.4</v>
      </c>
      <c r="D18" s="66">
        <f>BI18+BV18</f>
        <v>6815</v>
      </c>
      <c r="E18" s="72">
        <f>CJ18*0.4+CW18*0.6</f>
        <v>1198.5999999999999</v>
      </c>
      <c r="F18" s="43"/>
      <c r="G18" s="104">
        <f>S16+S17</f>
        <v>2829</v>
      </c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6"/>
      <c r="T18" s="104">
        <f>AF16+AF17</f>
        <v>2117</v>
      </c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H18" s="104">
        <f>AT16+AT17</f>
        <v>3266</v>
      </c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6"/>
      <c r="AU18" s="104">
        <f>BG16+BG17</f>
        <v>2505</v>
      </c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6"/>
      <c r="BI18" s="104">
        <f>BU16+BU17</f>
        <v>3312</v>
      </c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6"/>
      <c r="BV18" s="104">
        <f>CH16+CH17</f>
        <v>3503</v>
      </c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6"/>
      <c r="CJ18" s="104">
        <f>CV16+CV17</f>
        <v>1519</v>
      </c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6"/>
      <c r="CW18" s="104">
        <f>DI16+DI17</f>
        <v>985</v>
      </c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6"/>
    </row>
    <row r="19" spans="1:113" ht="12.75" customHeight="1" thickBot="1" x14ac:dyDescent="0.25">
      <c r="A19" s="125">
        <v>33</v>
      </c>
      <c r="B19" s="128" t="s">
        <v>95</v>
      </c>
      <c r="C19" s="129"/>
      <c r="D19" s="129"/>
      <c r="E19" s="129"/>
      <c r="F19" s="130"/>
      <c r="G19" s="34">
        <v>4</v>
      </c>
      <c r="H19" s="35">
        <v>2</v>
      </c>
      <c r="I19" s="35">
        <v>3</v>
      </c>
      <c r="J19" s="35">
        <v>4</v>
      </c>
      <c r="K19" s="35">
        <v>0</v>
      </c>
      <c r="L19" s="35">
        <v>3</v>
      </c>
      <c r="M19" s="35">
        <v>3</v>
      </c>
      <c r="N19" s="35">
        <v>4</v>
      </c>
      <c r="O19" s="35">
        <v>4</v>
      </c>
      <c r="P19" s="35">
        <v>3</v>
      </c>
      <c r="Q19" s="36">
        <v>5</v>
      </c>
      <c r="R19" s="36">
        <v>5</v>
      </c>
      <c r="S19" s="42">
        <f>G19*G$10+H19*H$10+I19*I$10+J19*J$10+K19*K$10+L19*L$10+M19*M$10+N19*N$10+O19*O$10+P19*P$10+Q19*Q$10+R19*R$10</f>
        <v>925</v>
      </c>
      <c r="T19" s="34">
        <v>5</v>
      </c>
      <c r="U19" s="35">
        <v>4</v>
      </c>
      <c r="V19" s="35">
        <v>6</v>
      </c>
      <c r="W19" s="35">
        <v>5</v>
      </c>
      <c r="X19" s="35">
        <v>4</v>
      </c>
      <c r="Y19" s="35">
        <v>5</v>
      </c>
      <c r="Z19" s="35">
        <v>0</v>
      </c>
      <c r="AA19" s="35">
        <v>3</v>
      </c>
      <c r="AB19" s="35">
        <v>3</v>
      </c>
      <c r="AC19" s="35">
        <v>4</v>
      </c>
      <c r="AD19" s="36">
        <v>5</v>
      </c>
      <c r="AE19" s="36">
        <v>5</v>
      </c>
      <c r="AF19" s="42">
        <f>T19*T$10+U19*U$10+V19*V$10+W19*W$10+X19*X$10+Y19*Y$10+Z19*Z$10+AA19*AA$10+AB19*AB$10+AC19*AC$10+AD19*AD$10+AE19*AE$10</f>
        <v>1412</v>
      </c>
      <c r="AH19" s="34">
        <v>5</v>
      </c>
      <c r="AI19" s="35">
        <v>0</v>
      </c>
      <c r="AJ19" s="35">
        <v>4</v>
      </c>
      <c r="AK19" s="35">
        <v>4</v>
      </c>
      <c r="AL19" s="35">
        <v>4</v>
      </c>
      <c r="AM19" s="35">
        <v>0</v>
      </c>
      <c r="AN19" s="35">
        <v>4</v>
      </c>
      <c r="AO19" s="35">
        <v>4</v>
      </c>
      <c r="AP19" s="35">
        <v>4</v>
      </c>
      <c r="AQ19" s="35">
        <v>3</v>
      </c>
      <c r="AR19" s="36">
        <v>5</v>
      </c>
      <c r="AS19" s="36">
        <v>5</v>
      </c>
      <c r="AT19" s="42">
        <f>AH19*AH$10+AI19*AI$10+AJ19*AJ$10+AK19*AK$10+AL19*AL$10+AM19*AM$10+AN19*AN$10+AO19*AO$10+AP19*AP$10+AQ19*AQ$10+AR19*AR$10+AS19*AS$10</f>
        <v>917</v>
      </c>
      <c r="AU19" s="34">
        <v>3</v>
      </c>
      <c r="AV19" s="35">
        <v>3</v>
      </c>
      <c r="AW19" s="35">
        <v>2</v>
      </c>
      <c r="AX19" s="35">
        <v>2</v>
      </c>
      <c r="AY19" s="35">
        <v>3</v>
      </c>
      <c r="AZ19" s="35">
        <v>3</v>
      </c>
      <c r="BA19" s="35">
        <v>3</v>
      </c>
      <c r="BB19" s="35">
        <v>3</v>
      </c>
      <c r="BC19" s="35">
        <v>4</v>
      </c>
      <c r="BD19" s="35">
        <v>3</v>
      </c>
      <c r="BE19" s="36">
        <v>5</v>
      </c>
      <c r="BF19" s="36">
        <v>5</v>
      </c>
      <c r="BG19" s="42">
        <f>AU19*AU$10+AV19*AV$10+AW19*AW$10+AX19*AX$10+AY19*AY$10+AZ19*AZ$10+BA19*BA$10+BB19*BB$10+BC19*BC$10+BD19*BD$10+BE19*BE$10+BF19*BF$10</f>
        <v>1090</v>
      </c>
      <c r="BI19" s="34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6">
        <v>0</v>
      </c>
      <c r="BT19" s="36">
        <v>0</v>
      </c>
      <c r="BU19" s="42">
        <f>BI19*BI$10+BJ19*BJ$10+BK19*BK$10+BL19*BL$10+BM19*BM$10+BN19*BN$10+BO19*BO$10+BP19*BP$10+BQ19*BQ$10+BR19*BR$10+BS19*BS$10+BT19*BT$10</f>
        <v>0</v>
      </c>
      <c r="BV19" s="34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6">
        <v>0</v>
      </c>
      <c r="CG19" s="36">
        <v>0</v>
      </c>
      <c r="CH19" s="42">
        <f>BV19*BV$10+BW19*BW$10+BX19*BX$10+BY19*BY$10+BZ19*BZ$10+CA19*CA$10+CB19*CB$10+CC19*CC$10+CD19*CD$10+CE19*CE$10+CF19*CF$10+CG19*CG$10</f>
        <v>0</v>
      </c>
      <c r="CJ19" s="34">
        <v>0</v>
      </c>
      <c r="CK19" s="35">
        <v>0</v>
      </c>
      <c r="CL19" s="35">
        <v>0</v>
      </c>
      <c r="CM19" s="35">
        <v>0</v>
      </c>
      <c r="CN19" s="35">
        <v>0</v>
      </c>
      <c r="CO19" s="35">
        <v>0</v>
      </c>
      <c r="CP19" s="35">
        <v>0</v>
      </c>
      <c r="CQ19" s="35">
        <v>0</v>
      </c>
      <c r="CR19" s="35">
        <v>0</v>
      </c>
      <c r="CS19" s="35">
        <v>0</v>
      </c>
      <c r="CT19" s="36">
        <v>0</v>
      </c>
      <c r="CU19" s="36">
        <v>0</v>
      </c>
      <c r="CV19" s="42">
        <f>CJ19*CJ$10+CK19*CK$10+CL19*CL$10+CM19*CM$10+CN19*CN$10+CO19*CO$10+CP19*CP$10+CQ19*CQ$10+CR19*CR$10+CS19*CS$10+CT19*CT$10+CU19*CU$10</f>
        <v>0</v>
      </c>
      <c r="CW19" s="34">
        <v>0</v>
      </c>
      <c r="CX19" s="35">
        <v>0</v>
      </c>
      <c r="CY19" s="35">
        <v>0</v>
      </c>
      <c r="CZ19" s="35">
        <v>0</v>
      </c>
      <c r="DA19" s="35">
        <v>0</v>
      </c>
      <c r="DB19" s="35">
        <v>0</v>
      </c>
      <c r="DC19" s="35">
        <v>0</v>
      </c>
      <c r="DD19" s="35">
        <v>0</v>
      </c>
      <c r="DE19" s="35">
        <v>0</v>
      </c>
      <c r="DF19" s="35">
        <v>0</v>
      </c>
      <c r="DG19" s="36">
        <v>0</v>
      </c>
      <c r="DH19" s="36">
        <v>0</v>
      </c>
      <c r="DI19" s="42">
        <f>CW19*CW$10+CX19*CX$10+CY19*CY$10+CZ19*CZ$10+DA19*DA$10+DB19*DB$10+DC19*DC$10+DD19*DD$10+DE19*DE$10+DF19*DF$10+DG19*DG$10+DH19*DH$10</f>
        <v>0</v>
      </c>
    </row>
    <row r="20" spans="1:113" ht="13.5" thickBot="1" x14ac:dyDescent="0.25">
      <c r="A20" s="126"/>
      <c r="B20" s="131"/>
      <c r="C20" s="132"/>
      <c r="D20" s="132"/>
      <c r="E20" s="132"/>
      <c r="F20" s="133"/>
      <c r="G20" s="38">
        <v>4</v>
      </c>
      <c r="H20" s="39">
        <v>2</v>
      </c>
      <c r="I20" s="39">
        <v>3</v>
      </c>
      <c r="J20" s="39">
        <v>4</v>
      </c>
      <c r="K20" s="39">
        <v>0</v>
      </c>
      <c r="L20" s="39">
        <v>3</v>
      </c>
      <c r="M20" s="39">
        <v>3</v>
      </c>
      <c r="N20" s="39">
        <v>3</v>
      </c>
      <c r="O20" s="39">
        <v>4</v>
      </c>
      <c r="P20" s="39">
        <v>3</v>
      </c>
      <c r="Q20" s="40">
        <v>5</v>
      </c>
      <c r="R20" s="40">
        <v>5</v>
      </c>
      <c r="S20" s="42">
        <f>G20*G$10+H20*H$10+I20*I$10+J20*J$10+K20*K$10+L20*L$10+M20*M$10+N20*N$10+O20*O$10+P20*P$10+Q20*Q$10+R20*R$10</f>
        <v>909</v>
      </c>
      <c r="T20" s="38">
        <v>4</v>
      </c>
      <c r="U20" s="39">
        <v>3</v>
      </c>
      <c r="V20" s="39">
        <v>6</v>
      </c>
      <c r="W20" s="39">
        <v>5</v>
      </c>
      <c r="X20" s="39">
        <v>5</v>
      </c>
      <c r="Y20" s="39">
        <v>4</v>
      </c>
      <c r="Z20" s="39">
        <v>0</v>
      </c>
      <c r="AA20" s="39">
        <v>1</v>
      </c>
      <c r="AB20" s="39">
        <v>3</v>
      </c>
      <c r="AC20" s="39">
        <v>4</v>
      </c>
      <c r="AD20" s="40">
        <v>5</v>
      </c>
      <c r="AE20" s="40">
        <v>5</v>
      </c>
      <c r="AF20" s="42">
        <f>T20*T$10+U20*U$10+V20*V$10+W20*W$10+X20*X$10+Y20*Y$10+Z20*Z$10+AA20*AA$10+AB20*AB$10+AC20*AC$10+AD20*AD$10+AE20*AE$10</f>
        <v>1301</v>
      </c>
      <c r="AH20" s="38">
        <v>5</v>
      </c>
      <c r="AI20" s="39">
        <v>0</v>
      </c>
      <c r="AJ20" s="39">
        <v>4</v>
      </c>
      <c r="AK20" s="39">
        <v>4</v>
      </c>
      <c r="AL20" s="39">
        <v>4</v>
      </c>
      <c r="AM20" s="39">
        <v>0</v>
      </c>
      <c r="AN20" s="39">
        <v>4</v>
      </c>
      <c r="AO20" s="39">
        <v>3</v>
      </c>
      <c r="AP20" s="39">
        <v>4</v>
      </c>
      <c r="AQ20" s="39">
        <v>3</v>
      </c>
      <c r="AR20" s="40">
        <v>5</v>
      </c>
      <c r="AS20" s="40">
        <v>5</v>
      </c>
      <c r="AT20" s="42">
        <f>AH20*AH$10+AI20*AI$10+AJ20*AJ$10+AK20*AK$10+AL20*AL$10+AM20*AM$10+AN20*AN$10+AO20*AO$10+AP20*AP$10+AQ20*AQ$10+AR20*AR$10+AS20*AS$10</f>
        <v>901</v>
      </c>
      <c r="AU20" s="38">
        <v>3</v>
      </c>
      <c r="AV20" s="39">
        <v>4</v>
      </c>
      <c r="AW20" s="39">
        <v>3</v>
      </c>
      <c r="AX20" s="39">
        <v>3</v>
      </c>
      <c r="AY20" s="39">
        <v>3</v>
      </c>
      <c r="AZ20" s="39">
        <v>3</v>
      </c>
      <c r="BA20" s="39">
        <v>3</v>
      </c>
      <c r="BB20" s="39">
        <v>4</v>
      </c>
      <c r="BC20" s="39">
        <v>3</v>
      </c>
      <c r="BD20" s="39">
        <v>3</v>
      </c>
      <c r="BE20" s="40">
        <v>5</v>
      </c>
      <c r="BF20" s="40">
        <v>5</v>
      </c>
      <c r="BG20" s="42">
        <f>AU20*AU$10+AV20*AV$10+AW20*AW$10+AX20*AX$10+AY20*AY$10+AZ20*AZ$10+BA20*BA$10+BB20*BB$10+BC20*BC$10+BD20*BD$10+BE20*BE$10+BF20*BF$10</f>
        <v>1226</v>
      </c>
      <c r="BI20" s="38">
        <v>0</v>
      </c>
      <c r="BJ20" s="39">
        <v>0</v>
      </c>
      <c r="BK20" s="39">
        <v>0</v>
      </c>
      <c r="BL20" s="39">
        <v>0</v>
      </c>
      <c r="BM20" s="39">
        <v>0</v>
      </c>
      <c r="BN20" s="39">
        <v>0</v>
      </c>
      <c r="BO20" s="39">
        <v>0</v>
      </c>
      <c r="BP20" s="39">
        <v>0</v>
      </c>
      <c r="BQ20" s="39">
        <v>0</v>
      </c>
      <c r="BR20" s="39">
        <v>0</v>
      </c>
      <c r="BS20" s="40">
        <v>0</v>
      </c>
      <c r="BT20" s="40">
        <v>0</v>
      </c>
      <c r="BU20" s="42">
        <f>BI20*BI$10+BJ20*BJ$10+BK20*BK$10+BL20*BL$10+BM20*BM$10+BN20*BN$10+BO20*BO$10+BP20*BP$10+BQ20*BQ$10+BR20*BR$10+BS20*BS$10+BT20*BT$10</f>
        <v>0</v>
      </c>
      <c r="BV20" s="38">
        <v>0</v>
      </c>
      <c r="BW20" s="39">
        <v>0</v>
      </c>
      <c r="BX20" s="39">
        <v>0</v>
      </c>
      <c r="BY20" s="39">
        <v>0</v>
      </c>
      <c r="BZ20" s="39">
        <v>0</v>
      </c>
      <c r="CA20" s="39">
        <v>0</v>
      </c>
      <c r="CB20" s="39">
        <v>0</v>
      </c>
      <c r="CC20" s="39">
        <v>0</v>
      </c>
      <c r="CD20" s="39">
        <v>0</v>
      </c>
      <c r="CE20" s="39">
        <v>0</v>
      </c>
      <c r="CF20" s="40">
        <v>0</v>
      </c>
      <c r="CG20" s="40">
        <v>0</v>
      </c>
      <c r="CH20" s="42">
        <f>BV20*BV$10+BW20*BW$10+BX20*BX$10+BY20*BY$10+BZ20*BZ$10+CA20*CA$10+CB20*CB$10+CC20*CC$10+CD20*CD$10+CE20*CE$10+CF20*CF$10+CG20*CG$10</f>
        <v>0</v>
      </c>
      <c r="CJ20" s="38">
        <v>0</v>
      </c>
      <c r="CK20" s="39">
        <v>0</v>
      </c>
      <c r="CL20" s="39">
        <v>0</v>
      </c>
      <c r="CM20" s="39">
        <v>0</v>
      </c>
      <c r="CN20" s="39">
        <v>0</v>
      </c>
      <c r="CO20" s="39">
        <v>0</v>
      </c>
      <c r="CP20" s="39">
        <v>0</v>
      </c>
      <c r="CQ20" s="39">
        <v>0</v>
      </c>
      <c r="CR20" s="39">
        <v>0</v>
      </c>
      <c r="CS20" s="39">
        <v>0</v>
      </c>
      <c r="CT20" s="40">
        <v>0</v>
      </c>
      <c r="CU20" s="40">
        <v>0</v>
      </c>
      <c r="CV20" s="42">
        <f>CJ20*CJ$10+CK20*CK$10+CL20*CL$10+CM20*CM$10+CN20*CN$10+CO20*CO$10+CP20*CP$10+CQ20*CQ$10+CR20*CR$10+CS20*CS$10+CT20*CT$10+CU20*CU$10</f>
        <v>0</v>
      </c>
      <c r="CW20" s="38">
        <v>0</v>
      </c>
      <c r="CX20" s="39">
        <v>0</v>
      </c>
      <c r="CY20" s="39">
        <v>0</v>
      </c>
      <c r="CZ20" s="39">
        <v>0</v>
      </c>
      <c r="DA20" s="39">
        <v>0</v>
      </c>
      <c r="DB20" s="39">
        <v>0</v>
      </c>
      <c r="DC20" s="39">
        <v>0</v>
      </c>
      <c r="DD20" s="39">
        <v>0</v>
      </c>
      <c r="DE20" s="39">
        <v>0</v>
      </c>
      <c r="DF20" s="39">
        <v>0</v>
      </c>
      <c r="DG20" s="40">
        <v>0</v>
      </c>
      <c r="DH20" s="40">
        <v>0</v>
      </c>
      <c r="DI20" s="42">
        <f>CW20*CW$10+CX20*CX$10+CY20*CY$10+CZ20*CZ$10+DA20*DA$10+DB20*DB$10+DC20*DC$10+DD20*DD$10+DE20*DE$10+DF20*DF$10+DG20*DG$10+DH20*DH$10</f>
        <v>0</v>
      </c>
    </row>
    <row r="21" spans="1:113" ht="13.5" thickBot="1" x14ac:dyDescent="0.25">
      <c r="A21" s="127"/>
      <c r="B21" s="41">
        <f>0.4*G21+0.6*T21</f>
        <v>2361.4</v>
      </c>
      <c r="C21" s="57">
        <f>AH21*0.4+AU21*0.6</f>
        <v>2116.8000000000002</v>
      </c>
      <c r="D21" s="66">
        <f>BI21+BV21</f>
        <v>0</v>
      </c>
      <c r="E21" s="72">
        <f>CJ21*0.4+CW21*0.6</f>
        <v>0</v>
      </c>
      <c r="F21" s="43"/>
      <c r="G21" s="104">
        <f>S19+S20</f>
        <v>1834</v>
      </c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6"/>
      <c r="T21" s="104">
        <f>AF19+AF20</f>
        <v>2713</v>
      </c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6"/>
      <c r="AH21" s="104">
        <f>AT19+AT20</f>
        <v>1818</v>
      </c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6"/>
      <c r="AU21" s="104">
        <f>BG19+BG20</f>
        <v>2316</v>
      </c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6"/>
      <c r="BI21" s="104">
        <f>BU19+BU20</f>
        <v>0</v>
      </c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6"/>
      <c r="BV21" s="104">
        <f>CH19+CH20</f>
        <v>0</v>
      </c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6"/>
      <c r="CJ21" s="104">
        <f>CV19+CV20</f>
        <v>0</v>
      </c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6"/>
      <c r="CW21" s="104">
        <f>DI19+DI20</f>
        <v>0</v>
      </c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6"/>
    </row>
    <row r="22" spans="1:113" ht="12.75" customHeight="1" thickBot="1" x14ac:dyDescent="0.25">
      <c r="A22" s="125">
        <v>34</v>
      </c>
      <c r="B22" s="128" t="s">
        <v>105</v>
      </c>
      <c r="C22" s="129"/>
      <c r="D22" s="129"/>
      <c r="E22" s="129"/>
      <c r="F22" s="130"/>
      <c r="G22" s="34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6">
        <v>0</v>
      </c>
      <c r="R22" s="36">
        <v>0</v>
      </c>
      <c r="S22" s="42">
        <f>G22*G$10+H22*H$10+I22*I$10+J22*J$10+K22*K$10+L22*L$10+M22*M$10+N22*N$10+O22*O$10+P22*P$10+Q22*Q$10+R22*R$10</f>
        <v>0</v>
      </c>
      <c r="T22" s="34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6">
        <v>0</v>
      </c>
      <c r="AE22" s="36">
        <v>0</v>
      </c>
      <c r="AF22" s="42">
        <f>T22*T$10+U22*U$10+V22*V$10+W22*W$10+X22*X$10+Y22*Y$10+Z22*Z$10+AA22*AA$10+AB22*AB$10+AC22*AC$10+AD22*AD$10+AE22*AE$10</f>
        <v>0</v>
      </c>
      <c r="AH22" s="34">
        <v>6</v>
      </c>
      <c r="AI22" s="35">
        <v>6</v>
      </c>
      <c r="AJ22" s="35">
        <v>6</v>
      </c>
      <c r="AK22" s="35">
        <v>5</v>
      </c>
      <c r="AL22" s="35">
        <v>5</v>
      </c>
      <c r="AM22" s="35">
        <v>6</v>
      </c>
      <c r="AN22" s="35">
        <v>5</v>
      </c>
      <c r="AO22" s="35">
        <v>5</v>
      </c>
      <c r="AP22" s="35">
        <v>6</v>
      </c>
      <c r="AQ22" s="35">
        <v>6</v>
      </c>
      <c r="AR22" s="36">
        <v>5</v>
      </c>
      <c r="AS22" s="36">
        <v>5</v>
      </c>
      <c r="AT22" s="42">
        <f>AH22*AH$10+AI22*AI$10+AJ22*AJ$10+AK22*AK$10+AL22*AL$10+AM22*AM$10+AN22*AN$10+AO22*AO$10+AP22*AP$10+AQ22*AQ$10+AR22*AR$10+AS22*AS$10</f>
        <v>1679</v>
      </c>
      <c r="AU22" s="34">
        <v>5</v>
      </c>
      <c r="AV22" s="35">
        <v>5</v>
      </c>
      <c r="AW22" s="35">
        <v>5</v>
      </c>
      <c r="AX22" s="35">
        <v>4</v>
      </c>
      <c r="AY22" s="35">
        <v>5</v>
      </c>
      <c r="AZ22" s="35">
        <v>4</v>
      </c>
      <c r="BA22" s="35">
        <v>4</v>
      </c>
      <c r="BB22" s="35">
        <v>5</v>
      </c>
      <c r="BC22" s="35">
        <v>5</v>
      </c>
      <c r="BD22" s="35">
        <v>4</v>
      </c>
      <c r="BE22" s="36">
        <v>5</v>
      </c>
      <c r="BF22" s="36">
        <v>5</v>
      </c>
      <c r="BG22" s="42">
        <f>AU22*AU$10+AV22*AV$10+AW22*AW$10+AX22*AX$10+AY22*AY$10+AZ22*AZ$10+BA22*BA$10+BB22*BB$10+BC22*BC$10+BD22*BD$10+BE22*BE$10+BF22*BF$10</f>
        <v>1724</v>
      </c>
      <c r="BI22" s="34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6">
        <v>0</v>
      </c>
      <c r="BT22" s="36">
        <v>0</v>
      </c>
      <c r="BU22" s="42">
        <f>BI22*BI$10+BJ22*BJ$10+BK22*BK$10+BL22*BL$10+BM22*BM$10+BN22*BN$10+BO22*BO$10+BP22*BP$10+BQ22*BQ$10+BR22*BR$10+BS22*BS$10+BT22*BT$10</f>
        <v>0</v>
      </c>
      <c r="BV22" s="34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6">
        <v>0</v>
      </c>
      <c r="CG22" s="36">
        <v>0</v>
      </c>
      <c r="CH22" s="42">
        <f>BV22*BV$10+BW22*BW$10+BX22*BX$10+BY22*BY$10+BZ22*BZ$10+CA22*CA$10+CB22*CB$10+CC22*CC$10+CD22*CD$10+CE22*CE$10+CF22*CF$10+CG22*CG$10</f>
        <v>0</v>
      </c>
      <c r="CJ22" s="34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6">
        <v>0</v>
      </c>
      <c r="CU22" s="36">
        <v>0</v>
      </c>
      <c r="CV22" s="42">
        <f>CJ22*CJ$10+CK22*CK$10+CL22*CL$10+CM22*CM$10+CN22*CN$10+CO22*CO$10+CP22*CP$10+CQ22*CQ$10+CR22*CR$10+CS22*CS$10+CT22*CT$10+CU22*CU$10</f>
        <v>0</v>
      </c>
      <c r="CW22" s="34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5">
        <v>0</v>
      </c>
      <c r="DD22" s="35">
        <v>0</v>
      </c>
      <c r="DE22" s="35">
        <v>0</v>
      </c>
      <c r="DF22" s="35">
        <v>0</v>
      </c>
      <c r="DG22" s="36">
        <v>0</v>
      </c>
      <c r="DH22" s="36">
        <v>0</v>
      </c>
      <c r="DI22" s="42">
        <f>CW22*CW$10+CX22*CX$10+CY22*CY$10+CZ22*CZ$10+DA22*DA$10+DB22*DB$10+DC22*DC$10+DD22*DD$10+DE22*DE$10+DF22*DF$10+DG22*DG$10+DH22*DH$10</f>
        <v>0</v>
      </c>
    </row>
    <row r="23" spans="1:113" ht="13.5" thickBot="1" x14ac:dyDescent="0.25">
      <c r="A23" s="126"/>
      <c r="B23" s="131"/>
      <c r="C23" s="132"/>
      <c r="D23" s="132"/>
      <c r="E23" s="132"/>
      <c r="F23" s="133"/>
      <c r="G23" s="38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>
        <v>0</v>
      </c>
      <c r="R23" s="40">
        <v>0</v>
      </c>
      <c r="S23" s="42">
        <f>G23*G$10+H23*H$10+I23*I$10+J23*J$10+K23*K$10+L23*L$10+M23*M$10+N23*N$10+O23*O$10+P23*P$10+Q23*Q$10+R23*R$10</f>
        <v>0</v>
      </c>
      <c r="T23" s="38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40">
        <v>0</v>
      </c>
      <c r="AE23" s="40">
        <v>0</v>
      </c>
      <c r="AF23" s="42">
        <f>T23*T$10+U23*U$10+V23*V$10+W23*W$10+X23*X$10+Y23*Y$10+Z23*Z$10+AA23*AA$10+AB23*AB$10+AC23*AC$10+AD23*AD$10+AE23*AE$10</f>
        <v>0</v>
      </c>
      <c r="AH23" s="38">
        <v>6</v>
      </c>
      <c r="AI23" s="39">
        <v>5</v>
      </c>
      <c r="AJ23" s="39">
        <v>5</v>
      </c>
      <c r="AK23" s="39">
        <v>5</v>
      </c>
      <c r="AL23" s="39">
        <v>5</v>
      </c>
      <c r="AM23" s="39">
        <v>6</v>
      </c>
      <c r="AN23" s="39">
        <v>6</v>
      </c>
      <c r="AO23" s="39">
        <v>5</v>
      </c>
      <c r="AP23" s="39">
        <v>6</v>
      </c>
      <c r="AQ23" s="39">
        <v>5</v>
      </c>
      <c r="AR23" s="40">
        <v>5</v>
      </c>
      <c r="AS23" s="40">
        <v>5</v>
      </c>
      <c r="AT23" s="42">
        <f>AH23*AH$10+AI23*AI$10+AJ23*AJ$10+AK23*AK$10+AL23*AL$10+AM23*AM$10+AN23*AN$10+AO23*AO$10+AP23*AP$10+AQ23*AQ$10+AR23*AR$10+AS23*AS$10</f>
        <v>1627</v>
      </c>
      <c r="AU23" s="38">
        <v>4</v>
      </c>
      <c r="AV23" s="39">
        <v>5</v>
      </c>
      <c r="AW23" s="39">
        <v>5</v>
      </c>
      <c r="AX23" s="39">
        <v>5</v>
      </c>
      <c r="AY23" s="39">
        <v>4</v>
      </c>
      <c r="AZ23" s="39">
        <v>5</v>
      </c>
      <c r="BA23" s="39">
        <v>4</v>
      </c>
      <c r="BB23" s="39">
        <v>5</v>
      </c>
      <c r="BC23" s="39">
        <v>5</v>
      </c>
      <c r="BD23" s="39">
        <v>4</v>
      </c>
      <c r="BE23" s="40">
        <v>5</v>
      </c>
      <c r="BF23" s="40">
        <v>5</v>
      </c>
      <c r="BG23" s="42">
        <f>AU23*AU$10+AV23*AV$10+AW23*AW$10+AX23*AX$10+AY23*AY$10+AZ23*AZ$10+BA23*BA$10+BB23*BB$10+BC23*BC$10+BD23*BD$10+BE23*BE$10+BF23*BF$10</f>
        <v>1712</v>
      </c>
      <c r="BI23" s="38">
        <v>0</v>
      </c>
      <c r="BJ23" s="39">
        <v>0</v>
      </c>
      <c r="BK23" s="39">
        <v>0</v>
      </c>
      <c r="BL23" s="39">
        <v>0</v>
      </c>
      <c r="BM23" s="39">
        <v>0</v>
      </c>
      <c r="BN23" s="39">
        <v>0</v>
      </c>
      <c r="BO23" s="39">
        <v>0</v>
      </c>
      <c r="BP23" s="39">
        <v>0</v>
      </c>
      <c r="BQ23" s="39">
        <v>0</v>
      </c>
      <c r="BR23" s="39">
        <v>0</v>
      </c>
      <c r="BS23" s="40">
        <v>0</v>
      </c>
      <c r="BT23" s="40">
        <v>0</v>
      </c>
      <c r="BU23" s="42">
        <f>BI23*BI$10+BJ23*BJ$10+BK23*BK$10+BL23*BL$10+BM23*BM$10+BN23*BN$10+BO23*BO$10+BP23*BP$10+BQ23*BQ$10+BR23*BR$10+BS23*BS$10+BT23*BT$10</f>
        <v>0</v>
      </c>
      <c r="BV23" s="38">
        <v>0</v>
      </c>
      <c r="BW23" s="39">
        <v>0</v>
      </c>
      <c r="BX23" s="39">
        <v>0</v>
      </c>
      <c r="BY23" s="39">
        <v>0</v>
      </c>
      <c r="BZ23" s="39">
        <v>0</v>
      </c>
      <c r="CA23" s="39">
        <v>0</v>
      </c>
      <c r="CB23" s="39">
        <v>0</v>
      </c>
      <c r="CC23" s="39">
        <v>0</v>
      </c>
      <c r="CD23" s="39">
        <v>0</v>
      </c>
      <c r="CE23" s="39">
        <v>0</v>
      </c>
      <c r="CF23" s="40">
        <v>0</v>
      </c>
      <c r="CG23" s="40">
        <v>0</v>
      </c>
      <c r="CH23" s="42">
        <f>BV23*BV$10+BW23*BW$10+BX23*BX$10+BY23*BY$10+BZ23*BZ$10+CA23*CA$10+CB23*CB$10+CC23*CC$10+CD23*CD$10+CE23*CE$10+CF23*CF$10+CG23*CG$10</f>
        <v>0</v>
      </c>
      <c r="CJ23" s="38">
        <v>0</v>
      </c>
      <c r="CK23" s="39">
        <v>0</v>
      </c>
      <c r="CL23" s="39">
        <v>0</v>
      </c>
      <c r="CM23" s="39">
        <v>0</v>
      </c>
      <c r="CN23" s="39">
        <v>0</v>
      </c>
      <c r="CO23" s="39">
        <v>0</v>
      </c>
      <c r="CP23" s="39">
        <v>0</v>
      </c>
      <c r="CQ23" s="39">
        <v>0</v>
      </c>
      <c r="CR23" s="39">
        <v>0</v>
      </c>
      <c r="CS23" s="39">
        <v>0</v>
      </c>
      <c r="CT23" s="40">
        <v>0</v>
      </c>
      <c r="CU23" s="40">
        <v>0</v>
      </c>
      <c r="CV23" s="42">
        <f>CJ23*CJ$10+CK23*CK$10+CL23*CL$10+CM23*CM$10+CN23*CN$10+CO23*CO$10+CP23*CP$10+CQ23*CQ$10+CR23*CR$10+CS23*CS$10+CT23*CT$10+CU23*CU$10</f>
        <v>0</v>
      </c>
      <c r="CW23" s="38">
        <v>0</v>
      </c>
      <c r="CX23" s="39">
        <v>0</v>
      </c>
      <c r="CY23" s="39">
        <v>0</v>
      </c>
      <c r="CZ23" s="39">
        <v>0</v>
      </c>
      <c r="DA23" s="39">
        <v>0</v>
      </c>
      <c r="DB23" s="39">
        <v>0</v>
      </c>
      <c r="DC23" s="39">
        <v>0</v>
      </c>
      <c r="DD23" s="39">
        <v>0</v>
      </c>
      <c r="DE23" s="39">
        <v>0</v>
      </c>
      <c r="DF23" s="39">
        <v>0</v>
      </c>
      <c r="DG23" s="40">
        <v>0</v>
      </c>
      <c r="DH23" s="40">
        <v>0</v>
      </c>
      <c r="DI23" s="42">
        <f>CW23*CW$10+CX23*CX$10+CY23*CY$10+CZ23*CZ$10+DA23*DA$10+DB23*DB$10+DC23*DC$10+DD23*DD$10+DE23*DE$10+DF23*DF$10+DG23*DG$10+DH23*DH$10</f>
        <v>0</v>
      </c>
    </row>
    <row r="24" spans="1:113" ht="13.5" thickBot="1" x14ac:dyDescent="0.25">
      <c r="A24" s="127"/>
      <c r="B24" s="41">
        <f>0.4*G24+0.6*T24</f>
        <v>0</v>
      </c>
      <c r="C24" s="57">
        <f>AH24*0.4+AU24*0.6</f>
        <v>3384</v>
      </c>
      <c r="D24" s="66">
        <f>BI24+BV24</f>
        <v>0</v>
      </c>
      <c r="E24" s="72">
        <f>CJ24*0.4+CW24*0.6</f>
        <v>0</v>
      </c>
      <c r="F24" s="43"/>
      <c r="G24" s="104">
        <f>S22+S23</f>
        <v>0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104">
        <f>AF22+AF23</f>
        <v>0</v>
      </c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6"/>
      <c r="AH24" s="104">
        <f>AT22+AT23</f>
        <v>3306</v>
      </c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6"/>
      <c r="AU24" s="104">
        <f>BG22+BG23</f>
        <v>3436</v>
      </c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6"/>
      <c r="BI24" s="104">
        <f>BU22+BU23</f>
        <v>0</v>
      </c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6"/>
      <c r="BV24" s="104">
        <f>CH22+CH23</f>
        <v>0</v>
      </c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6"/>
      <c r="CJ24" s="104">
        <f>CV22+CV23</f>
        <v>0</v>
      </c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6"/>
      <c r="CW24" s="104">
        <f>DI22+DI23</f>
        <v>0</v>
      </c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6"/>
    </row>
  </sheetData>
  <mergeCells count="152">
    <mergeCell ref="AC4:AC9"/>
    <mergeCell ref="A4:A12"/>
    <mergeCell ref="G1:AF3"/>
    <mergeCell ref="B16:F17"/>
    <mergeCell ref="B11:F11"/>
    <mergeCell ref="B10:F10"/>
    <mergeCell ref="B4:F9"/>
    <mergeCell ref="G11:R11"/>
    <mergeCell ref="AE4:AE9"/>
    <mergeCell ref="T11:AE11"/>
    <mergeCell ref="Z4:Z9"/>
    <mergeCell ref="AA4:AA9"/>
    <mergeCell ref="U4:U9"/>
    <mergeCell ref="T4:T9"/>
    <mergeCell ref="W4:W9"/>
    <mergeCell ref="V4:V9"/>
    <mergeCell ref="G21:S21"/>
    <mergeCell ref="T21:AF21"/>
    <mergeCell ref="G4:G9"/>
    <mergeCell ref="H4:H9"/>
    <mergeCell ref="AB4:AB9"/>
    <mergeCell ref="N4:N9"/>
    <mergeCell ref="AD4:AD9"/>
    <mergeCell ref="O4:O9"/>
    <mergeCell ref="X4:X9"/>
    <mergeCell ref="Y4:Y9"/>
    <mergeCell ref="J4:J9"/>
    <mergeCell ref="K4:K9"/>
    <mergeCell ref="L4:L9"/>
    <mergeCell ref="A16:A18"/>
    <mergeCell ref="G18:S18"/>
    <mergeCell ref="M4:M9"/>
    <mergeCell ref="I4:I9"/>
    <mergeCell ref="P4:P9"/>
    <mergeCell ref="R4:R9"/>
    <mergeCell ref="Q4:Q9"/>
    <mergeCell ref="T18:AF18"/>
    <mergeCell ref="A13:A15"/>
    <mergeCell ref="B13:F14"/>
    <mergeCell ref="G15:S15"/>
    <mergeCell ref="T15:AF15"/>
    <mergeCell ref="AH1:BG3"/>
    <mergeCell ref="AH4:AH9"/>
    <mergeCell ref="AI4:AI9"/>
    <mergeCell ref="AJ4:AJ9"/>
    <mergeCell ref="AK4:AK9"/>
    <mergeCell ref="AL4:AL9"/>
    <mergeCell ref="AM4:AM9"/>
    <mergeCell ref="AN4:AN9"/>
    <mergeCell ref="AO4:AO9"/>
    <mergeCell ref="AP4:AP9"/>
    <mergeCell ref="AW4:AW9"/>
    <mergeCell ref="AX4:AX9"/>
    <mergeCell ref="AY4:AY9"/>
    <mergeCell ref="AQ4:AQ9"/>
    <mergeCell ref="AR4:AR9"/>
    <mergeCell ref="AS4:AS9"/>
    <mergeCell ref="AU4:AU9"/>
    <mergeCell ref="BD4:BD9"/>
    <mergeCell ref="BE4:BE9"/>
    <mergeCell ref="BF4:BF9"/>
    <mergeCell ref="AH11:AS11"/>
    <mergeCell ref="AU11:BF11"/>
    <mergeCell ref="AZ4:AZ9"/>
    <mergeCell ref="BA4:BA9"/>
    <mergeCell ref="BB4:BB9"/>
    <mergeCell ref="BC4:BC9"/>
    <mergeCell ref="AV4:AV9"/>
    <mergeCell ref="AH15:AT15"/>
    <mergeCell ref="AU15:BG15"/>
    <mergeCell ref="AH18:AT18"/>
    <mergeCell ref="AU18:BG18"/>
    <mergeCell ref="AH21:AT21"/>
    <mergeCell ref="AU21:BG21"/>
    <mergeCell ref="A22:A24"/>
    <mergeCell ref="B22:F23"/>
    <mergeCell ref="G24:S24"/>
    <mergeCell ref="T24:AF24"/>
    <mergeCell ref="AH24:AT24"/>
    <mergeCell ref="AU24:BG24"/>
    <mergeCell ref="A19:A21"/>
    <mergeCell ref="B19:F20"/>
    <mergeCell ref="BI1:CH3"/>
    <mergeCell ref="BI4:BI9"/>
    <mergeCell ref="BJ4:BJ9"/>
    <mergeCell ref="BK4:BK9"/>
    <mergeCell ref="BL4:BL9"/>
    <mergeCell ref="BM4:BM9"/>
    <mergeCell ref="BN4:BN9"/>
    <mergeCell ref="BO4:BO9"/>
    <mergeCell ref="BP4:BP9"/>
    <mergeCell ref="BQ4:BQ9"/>
    <mergeCell ref="BX4:BX9"/>
    <mergeCell ref="BY4:BY9"/>
    <mergeCell ref="BZ4:BZ9"/>
    <mergeCell ref="BR4:BR9"/>
    <mergeCell ref="BS4:BS9"/>
    <mergeCell ref="BT4:BT9"/>
    <mergeCell ref="BV4:BV9"/>
    <mergeCell ref="CE4:CE9"/>
    <mergeCell ref="CF4:CF9"/>
    <mergeCell ref="CG4:CG9"/>
    <mergeCell ref="BI11:BT11"/>
    <mergeCell ref="BV11:CG11"/>
    <mergeCell ref="CA4:CA9"/>
    <mergeCell ref="CB4:CB9"/>
    <mergeCell ref="CC4:CC9"/>
    <mergeCell ref="CD4:CD9"/>
    <mergeCell ref="BW4:BW9"/>
    <mergeCell ref="BI15:BU15"/>
    <mergeCell ref="BV15:CH15"/>
    <mergeCell ref="BI18:BU18"/>
    <mergeCell ref="BV18:CH18"/>
    <mergeCell ref="BI21:BU21"/>
    <mergeCell ref="BV21:CH21"/>
    <mergeCell ref="BI24:BU24"/>
    <mergeCell ref="BV24:CH24"/>
    <mergeCell ref="CJ1:DI3"/>
    <mergeCell ref="CJ4:CJ9"/>
    <mergeCell ref="CK4:CK9"/>
    <mergeCell ref="CL4:CL9"/>
    <mergeCell ref="CM4:CM9"/>
    <mergeCell ref="CN4:CN9"/>
    <mergeCell ref="CO4:CO9"/>
    <mergeCell ref="CP4:CP9"/>
    <mergeCell ref="DA4:DA9"/>
    <mergeCell ref="DB4:DB9"/>
    <mergeCell ref="DC4:DC9"/>
    <mergeCell ref="CQ4:CQ9"/>
    <mergeCell ref="CR4:CR9"/>
    <mergeCell ref="CS4:CS9"/>
    <mergeCell ref="CT4:CT9"/>
    <mergeCell ref="CU4:CU9"/>
    <mergeCell ref="CW4:CW9"/>
    <mergeCell ref="DD4:DD9"/>
    <mergeCell ref="DE4:DE9"/>
    <mergeCell ref="DF4:DF9"/>
    <mergeCell ref="DG4:DG9"/>
    <mergeCell ref="DH4:DH9"/>
    <mergeCell ref="CJ11:CU11"/>
    <mergeCell ref="CW11:DH11"/>
    <mergeCell ref="CX4:CX9"/>
    <mergeCell ref="CY4:CY9"/>
    <mergeCell ref="CZ4:CZ9"/>
    <mergeCell ref="CJ24:CV24"/>
    <mergeCell ref="CW24:DI24"/>
    <mergeCell ref="CJ15:CV15"/>
    <mergeCell ref="CW15:DI15"/>
    <mergeCell ref="CJ18:CV18"/>
    <mergeCell ref="CW18:DI18"/>
    <mergeCell ref="CJ21:CV21"/>
    <mergeCell ref="CW21:DI21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8"/>
  <sheetViews>
    <sheetView zoomScale="89" workbookViewId="0">
      <selection activeCell="F25" sqref="F25"/>
    </sheetView>
  </sheetViews>
  <sheetFormatPr baseColWidth="10" defaultRowHeight="12.75" outlineLevelCol="1" x14ac:dyDescent="0.2"/>
  <cols>
    <col min="1" max="1" width="3.7109375" bestFit="1" customWidth="1"/>
    <col min="2" max="2" width="7.85546875" bestFit="1" customWidth="1"/>
    <col min="3" max="3" width="11.28515625" customWidth="1"/>
    <col min="4" max="4" width="9.7109375" customWidth="1"/>
    <col min="5" max="5" width="9.42578125" customWidth="1"/>
    <col min="6" max="6" width="8.42578125" customWidth="1"/>
    <col min="7" max="16" width="3.28515625" hidden="1" customWidth="1" outlineLevel="1"/>
    <col min="17" max="18" width="3" hidden="1" customWidth="1" outlineLevel="1"/>
    <col min="19" max="19" width="6.7109375" hidden="1" customWidth="1" outlineLevel="1"/>
    <col min="20" max="28" width="3.28515625" hidden="1" customWidth="1" outlineLevel="1"/>
    <col min="29" max="30" width="4" hidden="1" customWidth="1" outlineLevel="1"/>
    <col min="31" max="31" width="3" hidden="1" customWidth="1" outlineLevel="1"/>
    <col min="32" max="32" width="6" hidden="1" customWidth="1" outlineLevel="1"/>
    <col min="33" max="33" width="3.7109375" customWidth="1" collapsed="1"/>
    <col min="34" max="43" width="3.28515625" hidden="1" customWidth="1" outlineLevel="1"/>
    <col min="44" max="45" width="3" hidden="1" customWidth="1" outlineLevel="1"/>
    <col min="46" max="46" width="6.7109375" hidden="1" customWidth="1" outlineLevel="1"/>
    <col min="47" max="55" width="3.28515625" hidden="1" customWidth="1" outlineLevel="1"/>
    <col min="56" max="57" width="4" hidden="1" customWidth="1" outlineLevel="1"/>
    <col min="58" max="58" width="3" hidden="1" customWidth="1" outlineLevel="1"/>
    <col min="59" max="59" width="6" hidden="1" customWidth="1" outlineLevel="1"/>
    <col min="60" max="60" width="5" customWidth="1" collapsed="1"/>
    <col min="61" max="70" width="3.28515625" hidden="1" customWidth="1" outlineLevel="1"/>
    <col min="71" max="72" width="3" hidden="1" customWidth="1" outlineLevel="1"/>
    <col min="73" max="73" width="6.7109375" hidden="1" customWidth="1" outlineLevel="1"/>
    <col min="74" max="82" width="3.28515625" hidden="1" customWidth="1" outlineLevel="1"/>
    <col min="83" max="84" width="4" hidden="1" customWidth="1" outlineLevel="1"/>
    <col min="85" max="85" width="3" hidden="1" customWidth="1" outlineLevel="1"/>
    <col min="86" max="86" width="6" hidden="1" customWidth="1" outlineLevel="1"/>
    <col min="87" max="87" width="3.5703125" customWidth="1" collapsed="1"/>
    <col min="88" max="97" width="3.28515625" customWidth="1" outlineLevel="1"/>
    <col min="98" max="99" width="3" customWidth="1" outlineLevel="1"/>
    <col min="100" max="100" width="6.7109375" customWidth="1" outlineLevel="1"/>
    <col min="101" max="109" width="3.28515625" customWidth="1" outlineLevel="1"/>
    <col min="110" max="111" width="4" customWidth="1" outlineLevel="1"/>
    <col min="112" max="112" width="3" customWidth="1" outlineLevel="1"/>
    <col min="113" max="113" width="6" customWidth="1" outlineLevel="1"/>
  </cols>
  <sheetData>
    <row r="1" spans="1:113" x14ac:dyDescent="0.2">
      <c r="G1" s="116" t="s">
        <v>72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8"/>
      <c r="AH1" s="116" t="s">
        <v>103</v>
      </c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8"/>
      <c r="BI1" s="116" t="s">
        <v>106</v>
      </c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8"/>
      <c r="CJ1" s="116" t="s">
        <v>118</v>
      </c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8"/>
    </row>
    <row r="2" spans="1:113" x14ac:dyDescent="0.2">
      <c r="G2" s="119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1"/>
      <c r="AH2" s="119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1"/>
      <c r="BI2" s="119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1"/>
      <c r="CJ2" s="119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</row>
    <row r="3" spans="1:113" x14ac:dyDescent="0.2">
      <c r="G3" s="122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4"/>
      <c r="AH3" s="122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4"/>
      <c r="BI3" s="122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4"/>
      <c r="CJ3" s="122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4"/>
    </row>
    <row r="4" spans="1:113" ht="40.5" customHeight="1" x14ac:dyDescent="0.2">
      <c r="A4" s="136" t="s">
        <v>71</v>
      </c>
      <c r="B4" s="135" t="s">
        <v>48</v>
      </c>
      <c r="C4" s="135"/>
      <c r="D4" s="135"/>
      <c r="E4" s="135"/>
      <c r="F4" s="135"/>
      <c r="G4" s="107" t="s">
        <v>49</v>
      </c>
      <c r="H4" s="107" t="s">
        <v>50</v>
      </c>
      <c r="I4" s="107" t="s">
        <v>51</v>
      </c>
      <c r="J4" s="107" t="s">
        <v>52</v>
      </c>
      <c r="K4" s="107" t="s">
        <v>53</v>
      </c>
      <c r="L4" s="107" t="s">
        <v>54</v>
      </c>
      <c r="M4" s="107" t="s">
        <v>55</v>
      </c>
      <c r="N4" s="107" t="s">
        <v>56</v>
      </c>
      <c r="O4" s="107" t="s">
        <v>57</v>
      </c>
      <c r="P4" s="107" t="s">
        <v>58</v>
      </c>
      <c r="Q4" s="107" t="s">
        <v>59</v>
      </c>
      <c r="R4" s="107" t="s">
        <v>60</v>
      </c>
      <c r="S4" s="27"/>
      <c r="T4" s="107" t="s">
        <v>49</v>
      </c>
      <c r="U4" s="107" t="s">
        <v>50</v>
      </c>
      <c r="V4" s="107" t="s">
        <v>51</v>
      </c>
      <c r="W4" s="107" t="s">
        <v>52</v>
      </c>
      <c r="X4" s="107" t="s">
        <v>53</v>
      </c>
      <c r="Y4" s="107" t="s">
        <v>54</v>
      </c>
      <c r="Z4" s="107" t="s">
        <v>55</v>
      </c>
      <c r="AA4" s="107" t="s">
        <v>56</v>
      </c>
      <c r="AB4" s="107" t="s">
        <v>57</v>
      </c>
      <c r="AC4" s="107" t="s">
        <v>58</v>
      </c>
      <c r="AD4" s="107" t="s">
        <v>59</v>
      </c>
      <c r="AE4" s="107" t="s">
        <v>60</v>
      </c>
      <c r="AF4" s="27"/>
      <c r="AH4" s="107" t="s">
        <v>49</v>
      </c>
      <c r="AI4" s="107" t="s">
        <v>50</v>
      </c>
      <c r="AJ4" s="107" t="s">
        <v>51</v>
      </c>
      <c r="AK4" s="107" t="s">
        <v>52</v>
      </c>
      <c r="AL4" s="107" t="s">
        <v>53</v>
      </c>
      <c r="AM4" s="107" t="s">
        <v>54</v>
      </c>
      <c r="AN4" s="107" t="s">
        <v>55</v>
      </c>
      <c r="AO4" s="107" t="s">
        <v>56</v>
      </c>
      <c r="AP4" s="107" t="s">
        <v>57</v>
      </c>
      <c r="AQ4" s="107" t="s">
        <v>58</v>
      </c>
      <c r="AR4" s="107" t="s">
        <v>59</v>
      </c>
      <c r="AS4" s="107" t="s">
        <v>60</v>
      </c>
      <c r="AT4" s="27"/>
      <c r="AU4" s="107" t="s">
        <v>49</v>
      </c>
      <c r="AV4" s="107" t="s">
        <v>50</v>
      </c>
      <c r="AW4" s="107" t="s">
        <v>51</v>
      </c>
      <c r="AX4" s="107" t="s">
        <v>52</v>
      </c>
      <c r="AY4" s="107" t="s">
        <v>53</v>
      </c>
      <c r="AZ4" s="107" t="s">
        <v>54</v>
      </c>
      <c r="BA4" s="107" t="s">
        <v>55</v>
      </c>
      <c r="BB4" s="107" t="s">
        <v>56</v>
      </c>
      <c r="BC4" s="107" t="s">
        <v>57</v>
      </c>
      <c r="BD4" s="107" t="s">
        <v>58</v>
      </c>
      <c r="BE4" s="107" t="s">
        <v>59</v>
      </c>
      <c r="BF4" s="107" t="s">
        <v>60</v>
      </c>
      <c r="BG4" s="27"/>
      <c r="BI4" s="107" t="s">
        <v>49</v>
      </c>
      <c r="BJ4" s="107" t="s">
        <v>50</v>
      </c>
      <c r="BK4" s="107" t="s">
        <v>51</v>
      </c>
      <c r="BL4" s="107" t="s">
        <v>52</v>
      </c>
      <c r="BM4" s="107" t="s">
        <v>53</v>
      </c>
      <c r="BN4" s="107" t="s">
        <v>54</v>
      </c>
      <c r="BO4" s="107" t="s">
        <v>55</v>
      </c>
      <c r="BP4" s="107" t="s">
        <v>56</v>
      </c>
      <c r="BQ4" s="107" t="s">
        <v>57</v>
      </c>
      <c r="BR4" s="107" t="s">
        <v>58</v>
      </c>
      <c r="BS4" s="107" t="s">
        <v>59</v>
      </c>
      <c r="BT4" s="107" t="s">
        <v>60</v>
      </c>
      <c r="BU4" s="27"/>
      <c r="BV4" s="107" t="s">
        <v>49</v>
      </c>
      <c r="BW4" s="107" t="s">
        <v>50</v>
      </c>
      <c r="BX4" s="107" t="s">
        <v>51</v>
      </c>
      <c r="BY4" s="107" t="s">
        <v>52</v>
      </c>
      <c r="BZ4" s="107" t="s">
        <v>53</v>
      </c>
      <c r="CA4" s="107" t="s">
        <v>54</v>
      </c>
      <c r="CB4" s="107" t="s">
        <v>55</v>
      </c>
      <c r="CC4" s="107" t="s">
        <v>56</v>
      </c>
      <c r="CD4" s="107" t="s">
        <v>57</v>
      </c>
      <c r="CE4" s="107" t="s">
        <v>58</v>
      </c>
      <c r="CF4" s="107" t="s">
        <v>59</v>
      </c>
      <c r="CG4" s="107" t="s">
        <v>60</v>
      </c>
      <c r="CH4" s="27"/>
      <c r="CJ4" s="107" t="s">
        <v>49</v>
      </c>
      <c r="CK4" s="107" t="s">
        <v>50</v>
      </c>
      <c r="CL4" s="107" t="s">
        <v>51</v>
      </c>
      <c r="CM4" s="107" t="s">
        <v>52</v>
      </c>
      <c r="CN4" s="107" t="s">
        <v>53</v>
      </c>
      <c r="CO4" s="107" t="s">
        <v>54</v>
      </c>
      <c r="CP4" s="107" t="s">
        <v>55</v>
      </c>
      <c r="CQ4" s="107" t="s">
        <v>56</v>
      </c>
      <c r="CR4" s="107" t="s">
        <v>57</v>
      </c>
      <c r="CS4" s="107" t="s">
        <v>58</v>
      </c>
      <c r="CT4" s="107" t="s">
        <v>59</v>
      </c>
      <c r="CU4" s="107" t="s">
        <v>60</v>
      </c>
      <c r="CV4" s="27"/>
      <c r="CW4" s="107" t="s">
        <v>49</v>
      </c>
      <c r="CX4" s="107" t="s">
        <v>50</v>
      </c>
      <c r="CY4" s="107" t="s">
        <v>51</v>
      </c>
      <c r="CZ4" s="107" t="s">
        <v>52</v>
      </c>
      <c r="DA4" s="107" t="s">
        <v>53</v>
      </c>
      <c r="DB4" s="107" t="s">
        <v>54</v>
      </c>
      <c r="DC4" s="107" t="s">
        <v>55</v>
      </c>
      <c r="DD4" s="107" t="s">
        <v>56</v>
      </c>
      <c r="DE4" s="107" t="s">
        <v>57</v>
      </c>
      <c r="DF4" s="107" t="s">
        <v>58</v>
      </c>
      <c r="DG4" s="107" t="s">
        <v>59</v>
      </c>
      <c r="DH4" s="107" t="s">
        <v>60</v>
      </c>
      <c r="DI4" s="27"/>
    </row>
    <row r="5" spans="1:113" x14ac:dyDescent="0.2">
      <c r="A5" s="137"/>
      <c r="B5" s="135"/>
      <c r="C5" s="135"/>
      <c r="D5" s="135"/>
      <c r="E5" s="135"/>
      <c r="F5" s="135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2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2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2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2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2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2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2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27"/>
    </row>
    <row r="6" spans="1:113" x14ac:dyDescent="0.2">
      <c r="A6" s="137"/>
      <c r="B6" s="135"/>
      <c r="C6" s="135"/>
      <c r="D6" s="135"/>
      <c r="E6" s="135"/>
      <c r="F6" s="135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2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2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2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2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2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2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2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27"/>
    </row>
    <row r="7" spans="1:113" x14ac:dyDescent="0.2">
      <c r="A7" s="137"/>
      <c r="B7" s="135"/>
      <c r="C7" s="135"/>
      <c r="D7" s="135"/>
      <c r="E7" s="135"/>
      <c r="F7" s="135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2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2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2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2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2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2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2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27"/>
    </row>
    <row r="8" spans="1:113" x14ac:dyDescent="0.2">
      <c r="A8" s="137"/>
      <c r="B8" s="135"/>
      <c r="C8" s="135"/>
      <c r="D8" s="135"/>
      <c r="E8" s="135"/>
      <c r="F8" s="135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2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2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2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2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2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2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2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27"/>
    </row>
    <row r="9" spans="1:113" x14ac:dyDescent="0.2">
      <c r="A9" s="137"/>
      <c r="B9" s="135"/>
      <c r="C9" s="135"/>
      <c r="D9" s="135"/>
      <c r="E9" s="135"/>
      <c r="F9" s="135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2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2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2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2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2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2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2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27"/>
    </row>
    <row r="10" spans="1:113" x14ac:dyDescent="0.2">
      <c r="A10" s="137"/>
      <c r="B10" s="134" t="s">
        <v>61</v>
      </c>
      <c r="C10" s="134"/>
      <c r="D10" s="134"/>
      <c r="E10" s="134"/>
      <c r="F10" s="134"/>
      <c r="G10">
        <v>46</v>
      </c>
      <c r="H10">
        <v>34</v>
      </c>
      <c r="I10">
        <v>38</v>
      </c>
      <c r="J10">
        <v>30</v>
      </c>
      <c r="K10">
        <v>52</v>
      </c>
      <c r="L10">
        <v>48</v>
      </c>
      <c r="M10">
        <v>49</v>
      </c>
      <c r="N10">
        <v>27</v>
      </c>
      <c r="O10">
        <v>32</v>
      </c>
      <c r="P10">
        <v>21</v>
      </c>
      <c r="Q10">
        <v>9</v>
      </c>
      <c r="R10">
        <v>3</v>
      </c>
      <c r="S10" s="27">
        <f>SUM(G10:P10)</f>
        <v>377</v>
      </c>
      <c r="T10">
        <v>30</v>
      </c>
      <c r="U10">
        <v>34</v>
      </c>
      <c r="V10">
        <v>45</v>
      </c>
      <c r="W10">
        <v>26</v>
      </c>
      <c r="X10">
        <v>48</v>
      </c>
      <c r="Y10">
        <v>50</v>
      </c>
      <c r="Z10">
        <v>46</v>
      </c>
      <c r="AA10">
        <v>30</v>
      </c>
      <c r="AB10">
        <v>37</v>
      </c>
      <c r="AC10">
        <v>63</v>
      </c>
      <c r="AD10">
        <v>12</v>
      </c>
      <c r="AE10">
        <v>4</v>
      </c>
      <c r="AF10" s="27"/>
      <c r="AH10">
        <v>46</v>
      </c>
      <c r="AI10">
        <v>34</v>
      </c>
      <c r="AJ10">
        <v>38</v>
      </c>
      <c r="AK10">
        <v>30</v>
      </c>
      <c r="AL10">
        <v>52</v>
      </c>
      <c r="AM10">
        <v>48</v>
      </c>
      <c r="AN10">
        <v>49</v>
      </c>
      <c r="AO10">
        <v>27</v>
      </c>
      <c r="AP10">
        <v>32</v>
      </c>
      <c r="AQ10">
        <v>21</v>
      </c>
      <c r="AR10">
        <v>9</v>
      </c>
      <c r="AS10">
        <v>3</v>
      </c>
      <c r="AT10" s="27">
        <f>SUM(AH10:AQ10)</f>
        <v>377</v>
      </c>
      <c r="AU10">
        <v>42</v>
      </c>
      <c r="AV10">
        <v>46</v>
      </c>
      <c r="AW10">
        <v>43</v>
      </c>
      <c r="AX10">
        <v>44</v>
      </c>
      <c r="AY10">
        <v>35</v>
      </c>
      <c r="AZ10">
        <v>22</v>
      </c>
      <c r="BA10">
        <v>64</v>
      </c>
      <c r="BB10">
        <v>48</v>
      </c>
      <c r="BC10">
        <v>30</v>
      </c>
      <c r="BD10">
        <v>28</v>
      </c>
      <c r="BE10">
        <v>12</v>
      </c>
      <c r="BF10">
        <v>4</v>
      </c>
      <c r="BG10" s="27"/>
      <c r="BI10">
        <v>46</v>
      </c>
      <c r="BJ10">
        <v>34</v>
      </c>
      <c r="BK10">
        <v>38</v>
      </c>
      <c r="BL10">
        <v>30</v>
      </c>
      <c r="BM10">
        <v>52</v>
      </c>
      <c r="BN10">
        <v>48</v>
      </c>
      <c r="BO10">
        <v>49</v>
      </c>
      <c r="BP10">
        <v>27</v>
      </c>
      <c r="BQ10">
        <v>32</v>
      </c>
      <c r="BR10">
        <v>21</v>
      </c>
      <c r="BS10">
        <v>9</v>
      </c>
      <c r="BT10">
        <v>3</v>
      </c>
      <c r="BU10" s="27">
        <f>SUM(BI10:BR10)</f>
        <v>377</v>
      </c>
      <c r="BV10">
        <v>47</v>
      </c>
      <c r="BW10">
        <v>43</v>
      </c>
      <c r="BX10">
        <v>39</v>
      </c>
      <c r="BY10">
        <v>13</v>
      </c>
      <c r="BZ10">
        <v>46</v>
      </c>
      <c r="CA10">
        <v>35</v>
      </c>
      <c r="CB10">
        <v>83</v>
      </c>
      <c r="CC10">
        <v>25</v>
      </c>
      <c r="CD10">
        <v>53</v>
      </c>
      <c r="CE10">
        <v>51</v>
      </c>
      <c r="CF10">
        <v>12</v>
      </c>
      <c r="CG10">
        <v>4</v>
      </c>
      <c r="CH10" s="27"/>
      <c r="CJ10">
        <v>46</v>
      </c>
      <c r="CK10">
        <v>34</v>
      </c>
      <c r="CL10">
        <v>38</v>
      </c>
      <c r="CM10">
        <v>30</v>
      </c>
      <c r="CN10">
        <v>52</v>
      </c>
      <c r="CO10">
        <v>48</v>
      </c>
      <c r="CP10">
        <v>49</v>
      </c>
      <c r="CQ10">
        <v>27</v>
      </c>
      <c r="CR10">
        <v>32</v>
      </c>
      <c r="CS10">
        <v>21</v>
      </c>
      <c r="CT10">
        <v>9</v>
      </c>
      <c r="CU10">
        <v>3</v>
      </c>
      <c r="CV10" s="27">
        <f>SUM(CJ10:CS10)</f>
        <v>377</v>
      </c>
      <c r="CW10">
        <v>39</v>
      </c>
      <c r="CX10">
        <v>48</v>
      </c>
      <c r="CY10">
        <v>28</v>
      </c>
      <c r="CZ10">
        <v>30</v>
      </c>
      <c r="DA10">
        <v>36</v>
      </c>
      <c r="DB10">
        <v>35</v>
      </c>
      <c r="DC10">
        <v>42</v>
      </c>
      <c r="DD10">
        <v>46</v>
      </c>
      <c r="DE10">
        <v>28</v>
      </c>
      <c r="DF10">
        <v>29</v>
      </c>
      <c r="DG10">
        <v>12</v>
      </c>
      <c r="DH10">
        <v>4</v>
      </c>
      <c r="DI10" s="27"/>
    </row>
    <row r="11" spans="1:113" x14ac:dyDescent="0.2">
      <c r="A11" s="137"/>
      <c r="B11" s="113" t="s">
        <v>62</v>
      </c>
      <c r="C11" s="113"/>
      <c r="D11" s="113"/>
      <c r="E11" s="113"/>
      <c r="F11" s="139"/>
      <c r="G11" s="108" t="s">
        <v>63</v>
      </c>
      <c r="H11" s="109"/>
      <c r="I11" s="109"/>
      <c r="J11" s="109"/>
      <c r="K11" s="109"/>
      <c r="L11" s="109"/>
      <c r="M11" s="109"/>
      <c r="N11" s="109"/>
      <c r="O11" s="109"/>
      <c r="P11" s="110"/>
      <c r="Q11" s="110"/>
      <c r="R11" s="111"/>
      <c r="S11" s="28" t="s">
        <v>64</v>
      </c>
      <c r="T11" s="112" t="s">
        <v>65</v>
      </c>
      <c r="U11" s="113"/>
      <c r="V11" s="113"/>
      <c r="W11" s="113"/>
      <c r="X11" s="113"/>
      <c r="Y11" s="113"/>
      <c r="Z11" s="113"/>
      <c r="AA11" s="113"/>
      <c r="AB11" s="113"/>
      <c r="AC11" s="113"/>
      <c r="AD11" s="114"/>
      <c r="AE11" s="115"/>
      <c r="AF11" s="28" t="s">
        <v>64</v>
      </c>
      <c r="AH11" s="108" t="s">
        <v>63</v>
      </c>
      <c r="AI11" s="109"/>
      <c r="AJ11" s="109"/>
      <c r="AK11" s="109"/>
      <c r="AL11" s="109"/>
      <c r="AM11" s="109"/>
      <c r="AN11" s="109"/>
      <c r="AO11" s="109"/>
      <c r="AP11" s="109"/>
      <c r="AQ11" s="110"/>
      <c r="AR11" s="110"/>
      <c r="AS11" s="111"/>
      <c r="AT11" s="28" t="s">
        <v>64</v>
      </c>
      <c r="AU11" s="112" t="s">
        <v>65</v>
      </c>
      <c r="AV11" s="113"/>
      <c r="AW11" s="113"/>
      <c r="AX11" s="113"/>
      <c r="AY11" s="113"/>
      <c r="AZ11" s="113"/>
      <c r="BA11" s="113"/>
      <c r="BB11" s="113"/>
      <c r="BC11" s="113"/>
      <c r="BD11" s="113"/>
      <c r="BE11" s="114"/>
      <c r="BF11" s="115"/>
      <c r="BG11" s="28" t="s">
        <v>64</v>
      </c>
      <c r="BI11" s="108" t="s">
        <v>63</v>
      </c>
      <c r="BJ11" s="109"/>
      <c r="BK11" s="109"/>
      <c r="BL11" s="109"/>
      <c r="BM11" s="109"/>
      <c r="BN11" s="109"/>
      <c r="BO11" s="109"/>
      <c r="BP11" s="109"/>
      <c r="BQ11" s="109"/>
      <c r="BR11" s="110"/>
      <c r="BS11" s="110"/>
      <c r="BT11" s="111"/>
      <c r="BU11" s="28" t="s">
        <v>64</v>
      </c>
      <c r="BV11" s="112" t="s">
        <v>65</v>
      </c>
      <c r="BW11" s="113"/>
      <c r="BX11" s="113"/>
      <c r="BY11" s="113"/>
      <c r="BZ11" s="113"/>
      <c r="CA11" s="113"/>
      <c r="CB11" s="113"/>
      <c r="CC11" s="113"/>
      <c r="CD11" s="113"/>
      <c r="CE11" s="113"/>
      <c r="CF11" s="114"/>
      <c r="CG11" s="115"/>
      <c r="CH11" s="28" t="s">
        <v>64</v>
      </c>
      <c r="CJ11" s="108" t="s">
        <v>63</v>
      </c>
      <c r="CK11" s="109"/>
      <c r="CL11" s="109"/>
      <c r="CM11" s="109"/>
      <c r="CN11" s="109"/>
      <c r="CO11" s="109"/>
      <c r="CP11" s="109"/>
      <c r="CQ11" s="109"/>
      <c r="CR11" s="109"/>
      <c r="CS11" s="110"/>
      <c r="CT11" s="110"/>
      <c r="CU11" s="111"/>
      <c r="CV11" s="28" t="s">
        <v>64</v>
      </c>
      <c r="CW11" s="112" t="s">
        <v>65</v>
      </c>
      <c r="CX11" s="113"/>
      <c r="CY11" s="113"/>
      <c r="CZ11" s="113"/>
      <c r="DA11" s="113"/>
      <c r="DB11" s="113"/>
      <c r="DC11" s="113"/>
      <c r="DD11" s="113"/>
      <c r="DE11" s="113"/>
      <c r="DF11" s="113"/>
      <c r="DG11" s="114"/>
      <c r="DH11" s="115"/>
      <c r="DI11" s="28" t="s">
        <v>64</v>
      </c>
    </row>
    <row r="12" spans="1:113" ht="13.5" thickBot="1" x14ac:dyDescent="0.25">
      <c r="A12" s="138"/>
      <c r="B12" s="37" t="s">
        <v>66</v>
      </c>
      <c r="C12" s="37" t="s">
        <v>67</v>
      </c>
      <c r="D12" s="37" t="s">
        <v>68</v>
      </c>
      <c r="E12" s="37" t="s">
        <v>69</v>
      </c>
      <c r="F12" s="37" t="s">
        <v>70</v>
      </c>
      <c r="G12" s="29">
        <v>1</v>
      </c>
      <c r="H12" s="30">
        <v>2</v>
      </c>
      <c r="I12" s="30">
        <v>3</v>
      </c>
      <c r="J12" s="31">
        <v>4</v>
      </c>
      <c r="K12" s="29">
        <v>5</v>
      </c>
      <c r="L12" s="30">
        <v>6</v>
      </c>
      <c r="M12" s="30">
        <v>7</v>
      </c>
      <c r="N12" s="31">
        <v>8</v>
      </c>
      <c r="O12" s="32">
        <v>9</v>
      </c>
      <c r="P12" s="29">
        <v>10</v>
      </c>
      <c r="Q12" s="32"/>
      <c r="R12" s="32"/>
      <c r="S12" s="33"/>
      <c r="T12" s="29">
        <v>1</v>
      </c>
      <c r="U12" s="30">
        <v>2</v>
      </c>
      <c r="V12" s="30">
        <v>3</v>
      </c>
      <c r="W12" s="31">
        <v>4</v>
      </c>
      <c r="X12" s="29">
        <v>5</v>
      </c>
      <c r="Y12" s="30">
        <v>6</v>
      </c>
      <c r="Z12" s="30">
        <v>7</v>
      </c>
      <c r="AA12" s="31">
        <v>8</v>
      </c>
      <c r="AB12" s="32">
        <v>9</v>
      </c>
      <c r="AC12" s="32">
        <v>10</v>
      </c>
      <c r="AD12" s="32"/>
      <c r="AE12" s="32"/>
      <c r="AF12" s="33"/>
      <c r="AH12" s="29">
        <v>1</v>
      </c>
      <c r="AI12" s="30">
        <v>2</v>
      </c>
      <c r="AJ12" s="30">
        <v>3</v>
      </c>
      <c r="AK12" s="31">
        <v>4</v>
      </c>
      <c r="AL12" s="29">
        <v>5</v>
      </c>
      <c r="AM12" s="30">
        <v>6</v>
      </c>
      <c r="AN12" s="30">
        <v>7</v>
      </c>
      <c r="AO12" s="31">
        <v>8</v>
      </c>
      <c r="AP12" s="32">
        <v>9</v>
      </c>
      <c r="AQ12" s="29">
        <v>10</v>
      </c>
      <c r="AR12" s="32"/>
      <c r="AS12" s="32"/>
      <c r="AT12" s="33"/>
      <c r="AU12" s="29">
        <v>1</v>
      </c>
      <c r="AV12" s="30">
        <v>2</v>
      </c>
      <c r="AW12" s="30">
        <v>3</v>
      </c>
      <c r="AX12" s="31">
        <v>4</v>
      </c>
      <c r="AY12" s="29">
        <v>5</v>
      </c>
      <c r="AZ12" s="30">
        <v>6</v>
      </c>
      <c r="BA12" s="30">
        <v>7</v>
      </c>
      <c r="BB12" s="31">
        <v>8</v>
      </c>
      <c r="BC12" s="32">
        <v>9</v>
      </c>
      <c r="BD12" s="32">
        <v>10</v>
      </c>
      <c r="BE12" s="32"/>
      <c r="BF12" s="32"/>
      <c r="BG12" s="33"/>
      <c r="BI12" s="29">
        <v>1</v>
      </c>
      <c r="BJ12" s="30">
        <v>2</v>
      </c>
      <c r="BK12" s="30">
        <v>3</v>
      </c>
      <c r="BL12" s="31">
        <v>4</v>
      </c>
      <c r="BM12" s="29">
        <v>5</v>
      </c>
      <c r="BN12" s="30">
        <v>6</v>
      </c>
      <c r="BO12" s="30">
        <v>7</v>
      </c>
      <c r="BP12" s="31">
        <v>8</v>
      </c>
      <c r="BQ12" s="32">
        <v>9</v>
      </c>
      <c r="BR12" s="29">
        <v>10</v>
      </c>
      <c r="BS12" s="32"/>
      <c r="BT12" s="32"/>
      <c r="BU12" s="33"/>
      <c r="BV12" s="29">
        <v>1</v>
      </c>
      <c r="BW12" s="30">
        <v>2</v>
      </c>
      <c r="BX12" s="30">
        <v>3</v>
      </c>
      <c r="BY12" s="31">
        <v>4</v>
      </c>
      <c r="BZ12" s="29">
        <v>5</v>
      </c>
      <c r="CA12" s="30">
        <v>6</v>
      </c>
      <c r="CB12" s="30">
        <v>7</v>
      </c>
      <c r="CC12" s="31">
        <v>8</v>
      </c>
      <c r="CD12" s="32">
        <v>9</v>
      </c>
      <c r="CE12" s="32">
        <v>10</v>
      </c>
      <c r="CF12" s="32"/>
      <c r="CG12" s="32"/>
      <c r="CH12" s="33"/>
      <c r="CJ12" s="29">
        <v>1</v>
      </c>
      <c r="CK12" s="30">
        <v>2</v>
      </c>
      <c r="CL12" s="30">
        <v>3</v>
      </c>
      <c r="CM12" s="31">
        <v>4</v>
      </c>
      <c r="CN12" s="29">
        <v>5</v>
      </c>
      <c r="CO12" s="30">
        <v>6</v>
      </c>
      <c r="CP12" s="30">
        <v>7</v>
      </c>
      <c r="CQ12" s="31">
        <v>8</v>
      </c>
      <c r="CR12" s="32">
        <v>9</v>
      </c>
      <c r="CS12" s="29">
        <v>10</v>
      </c>
      <c r="CT12" s="32"/>
      <c r="CU12" s="32"/>
      <c r="CV12" s="33"/>
      <c r="CW12" s="29">
        <v>1</v>
      </c>
      <c r="CX12" s="30">
        <v>2</v>
      </c>
      <c r="CY12" s="30">
        <v>3</v>
      </c>
      <c r="CZ12" s="31">
        <v>4</v>
      </c>
      <c r="DA12" s="29">
        <v>5</v>
      </c>
      <c r="DB12" s="30">
        <v>6</v>
      </c>
      <c r="DC12" s="30">
        <v>7</v>
      </c>
      <c r="DD12" s="31">
        <v>8</v>
      </c>
      <c r="DE12" s="32">
        <v>9</v>
      </c>
      <c r="DF12" s="32">
        <v>10</v>
      </c>
      <c r="DG12" s="32"/>
      <c r="DH12" s="32"/>
      <c r="DI12" s="33"/>
    </row>
    <row r="13" spans="1:113" ht="13.5" thickBot="1" x14ac:dyDescent="0.25">
      <c r="A13" s="125">
        <v>41</v>
      </c>
      <c r="B13" s="128" t="s">
        <v>97</v>
      </c>
      <c r="C13" s="129"/>
      <c r="D13" s="129"/>
      <c r="E13" s="129"/>
      <c r="F13" s="130"/>
      <c r="G13" s="34">
        <v>6</v>
      </c>
      <c r="H13" s="35">
        <v>6</v>
      </c>
      <c r="I13" s="35">
        <v>6</v>
      </c>
      <c r="J13" s="35">
        <v>5</v>
      </c>
      <c r="K13" s="35">
        <v>6</v>
      </c>
      <c r="L13" s="35">
        <v>6</v>
      </c>
      <c r="M13" s="35">
        <v>6</v>
      </c>
      <c r="N13" s="35">
        <v>5</v>
      </c>
      <c r="O13" s="35">
        <v>6</v>
      </c>
      <c r="P13" s="35">
        <v>6</v>
      </c>
      <c r="Q13" s="36">
        <v>5</v>
      </c>
      <c r="R13" s="36">
        <v>5</v>
      </c>
      <c r="S13" s="42">
        <f>G13*G$10+H13*H$10+I13*I$10+J13*J$10+K13*K$10+L13*L$10+M13*M$10+N13*N$10+O13*O$10+P13*P$10+Q13*Q$10+R13*R$10</f>
        <v>2265</v>
      </c>
      <c r="T13" s="34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6">
        <v>0</v>
      </c>
      <c r="AE13" s="36">
        <v>0</v>
      </c>
      <c r="AF13" s="42">
        <f>T13*T$10+U13*U$10+V13*V$10+W13*W$10+X13*X$10+Y13*Y$10+Z13*Z$10+AA13*AA$10+AB13*AB$10+AC13*AC$10+AD13*AD$10+AE13*AE$10</f>
        <v>0</v>
      </c>
      <c r="AH13" s="34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6">
        <v>0</v>
      </c>
      <c r="AS13" s="36">
        <v>0</v>
      </c>
      <c r="AT13" s="42">
        <f>AH13*AH$10+AI13*AI$10+AJ13*AJ$10+AK13*AK$10+AL13*AL$10+AM13*AM$10+AN13*AN$10+AO13*AO$10+AP13*AP$10+AQ13*AQ$10+AR13*AR$10+AS13*AS$10</f>
        <v>0</v>
      </c>
      <c r="AU13" s="34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6">
        <v>0</v>
      </c>
      <c r="BF13" s="36">
        <v>0</v>
      </c>
      <c r="BG13" s="42">
        <f>AU13*AU$10+AV13*AV$10+AW13*AW$10+AX13*AX$10+AY13*AY$10+AZ13*AZ$10+BA13*BA$10+BB13*BB$10+BC13*BC$10+BD13*BD$10+BE13*BE$10+BF13*BF$10</f>
        <v>0</v>
      </c>
      <c r="BI13" s="34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6">
        <v>0</v>
      </c>
      <c r="BT13" s="36">
        <v>0</v>
      </c>
      <c r="BU13" s="42">
        <f>BI13*BI$10+BJ13*BJ$10+BK13*BK$10+BL13*BL$10+BM13*BM$10+BN13*BN$10+BO13*BO$10+BP13*BP$10+BQ13*BQ$10+BR13*BR$10+BS13*BS$10+BT13*BT$10</f>
        <v>0</v>
      </c>
      <c r="BV13" s="34">
        <v>0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6">
        <v>0</v>
      </c>
      <c r="CG13" s="36">
        <v>0</v>
      </c>
      <c r="CH13" s="42">
        <f>BV13*BV$10+BW13*BW$10+BX13*BX$10+BY13*BY$10+BZ13*BZ$10+CA13*CA$10+CB13*CB$10+CC13*CC$10+CD13*CD$10+CE13*CE$10+CF13*CF$10+CG13*CG$10</f>
        <v>0</v>
      </c>
      <c r="CJ13" s="34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5">
        <v>0</v>
      </c>
      <c r="CQ13" s="35">
        <v>0</v>
      </c>
      <c r="CR13" s="35">
        <v>0</v>
      </c>
      <c r="CS13" s="35">
        <v>0</v>
      </c>
      <c r="CT13" s="36">
        <v>0</v>
      </c>
      <c r="CU13" s="36">
        <v>0</v>
      </c>
      <c r="CV13" s="42">
        <f>CJ13*CJ$10+CK13*CK$10+CL13*CL$10+CM13*CM$10+CN13*CN$10+CO13*CO$10+CP13*CP$10+CQ13*CQ$10+CR13*CR$10+CS13*CS$10+CT13*CT$10+CU13*CU$10</f>
        <v>0</v>
      </c>
      <c r="CW13" s="34">
        <v>0</v>
      </c>
      <c r="CX13" s="35">
        <v>0</v>
      </c>
      <c r="CY13" s="35">
        <v>0</v>
      </c>
      <c r="CZ13" s="35">
        <v>0</v>
      </c>
      <c r="DA13" s="35">
        <v>0</v>
      </c>
      <c r="DB13" s="35">
        <v>0</v>
      </c>
      <c r="DC13" s="35">
        <v>0</v>
      </c>
      <c r="DD13" s="35">
        <v>0</v>
      </c>
      <c r="DE13" s="35">
        <v>0</v>
      </c>
      <c r="DF13" s="35">
        <v>0</v>
      </c>
      <c r="DG13" s="36">
        <v>0</v>
      </c>
      <c r="DH13" s="36">
        <v>0</v>
      </c>
      <c r="DI13" s="42">
        <f>CW13*CW$10+CX13*CX$10+CY13*CY$10+CZ13*CZ$10+DA13*DA$10+DB13*DB$10+DC13*DC$10+DD13*DD$10+DE13*DE$10+DF13*DF$10+DG13*DG$10+DH13*DH$10</f>
        <v>0</v>
      </c>
    </row>
    <row r="14" spans="1:113" ht="13.5" thickBot="1" x14ac:dyDescent="0.25">
      <c r="A14" s="126"/>
      <c r="B14" s="131"/>
      <c r="C14" s="132"/>
      <c r="D14" s="132"/>
      <c r="E14" s="132"/>
      <c r="F14" s="133"/>
      <c r="G14" s="38">
        <v>6</v>
      </c>
      <c r="H14" s="39">
        <v>6</v>
      </c>
      <c r="I14" s="39">
        <v>6</v>
      </c>
      <c r="J14" s="39">
        <v>5</v>
      </c>
      <c r="K14" s="39">
        <v>5</v>
      </c>
      <c r="L14" s="39">
        <v>6</v>
      </c>
      <c r="M14" s="39">
        <v>6</v>
      </c>
      <c r="N14" s="39">
        <v>5</v>
      </c>
      <c r="O14" s="39">
        <v>6</v>
      </c>
      <c r="P14" s="39">
        <v>6</v>
      </c>
      <c r="Q14" s="40">
        <v>5</v>
      </c>
      <c r="R14" s="40">
        <v>5</v>
      </c>
      <c r="S14" s="42">
        <f>G14*G$10+H14*H$10+I14*I$10+J14*J$10+K14*K$10+L14*L$10+M14*M$10+N14*N$10+O14*O$10+P14*P$10+Q14*Q$10+R14*R$10</f>
        <v>2213</v>
      </c>
      <c r="T14" s="38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40">
        <v>0</v>
      </c>
      <c r="AE14" s="40">
        <v>0</v>
      </c>
      <c r="AF14" s="42">
        <f>T14*T$10+U14*U$10+V14*V$10+W14*W$10+X14*X$10+Y14*Y$10+Z14*Z$10+AA14*AA$10+AB14*AB$10+AC14*AC$10+AD14*AD$10+AE14*AE$10</f>
        <v>0</v>
      </c>
      <c r="AH14" s="38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40">
        <v>0</v>
      </c>
      <c r="AS14" s="40">
        <v>0</v>
      </c>
      <c r="AT14" s="42">
        <f>AH14*AH$10+AI14*AI$10+AJ14*AJ$10+AK14*AK$10+AL14*AL$10+AM14*AM$10+AN14*AN$10+AO14*AO$10+AP14*AP$10+AQ14*AQ$10+AR14*AR$10+AS14*AS$10</f>
        <v>0</v>
      </c>
      <c r="AU14" s="38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39">
        <v>0</v>
      </c>
      <c r="BD14" s="39">
        <v>0</v>
      </c>
      <c r="BE14" s="40">
        <v>0</v>
      </c>
      <c r="BF14" s="40">
        <v>0</v>
      </c>
      <c r="BG14" s="42">
        <f>AU14*AU$10+AV14*AV$10+AW14*AW$10+AX14*AX$10+AY14*AY$10+AZ14*AZ$10+BA14*BA$10+BB14*BB$10+BC14*BC$10+BD14*BD$10+BE14*BE$10+BF14*BF$10</f>
        <v>0</v>
      </c>
      <c r="BI14" s="38">
        <v>0</v>
      </c>
      <c r="BJ14" s="39">
        <v>0</v>
      </c>
      <c r="BK14" s="39">
        <v>0</v>
      </c>
      <c r="BL14" s="39">
        <v>0</v>
      </c>
      <c r="BM14" s="39">
        <v>0</v>
      </c>
      <c r="BN14" s="39">
        <v>0</v>
      </c>
      <c r="BO14" s="39">
        <v>0</v>
      </c>
      <c r="BP14" s="39">
        <v>0</v>
      </c>
      <c r="BQ14" s="39">
        <v>0</v>
      </c>
      <c r="BR14" s="39">
        <v>0</v>
      </c>
      <c r="BS14" s="40">
        <v>0</v>
      </c>
      <c r="BT14" s="40">
        <v>0</v>
      </c>
      <c r="BU14" s="42">
        <f>BI14*BI$10+BJ14*BJ$10+BK14*BK$10+BL14*BL$10+BM14*BM$10+BN14*BN$10+BO14*BO$10+BP14*BP$10+BQ14*BQ$10+BR14*BR$10+BS14*BS$10+BT14*BT$10</f>
        <v>0</v>
      </c>
      <c r="BV14" s="38">
        <v>0</v>
      </c>
      <c r="BW14" s="39">
        <v>0</v>
      </c>
      <c r="BX14" s="39">
        <v>0</v>
      </c>
      <c r="BY14" s="39">
        <v>0</v>
      </c>
      <c r="BZ14" s="39">
        <v>0</v>
      </c>
      <c r="CA14" s="39">
        <v>0</v>
      </c>
      <c r="CB14" s="39">
        <v>0</v>
      </c>
      <c r="CC14" s="39">
        <v>0</v>
      </c>
      <c r="CD14" s="39">
        <v>0</v>
      </c>
      <c r="CE14" s="39">
        <v>0</v>
      </c>
      <c r="CF14" s="40">
        <v>0</v>
      </c>
      <c r="CG14" s="40">
        <v>0</v>
      </c>
      <c r="CH14" s="42">
        <f>BV14*BV$10+BW14*BW$10+BX14*BX$10+BY14*BY$10+BZ14*BZ$10+CA14*CA$10+CB14*CB$10+CC14*CC$10+CD14*CD$10+CE14*CE$10+CF14*CF$10+CG14*CG$10</f>
        <v>0</v>
      </c>
      <c r="CJ14" s="38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0</v>
      </c>
      <c r="CT14" s="40">
        <v>0</v>
      </c>
      <c r="CU14" s="40">
        <v>0</v>
      </c>
      <c r="CV14" s="42">
        <f>CJ14*CJ$10+CK14*CK$10+CL14*CL$10+CM14*CM$10+CN14*CN$10+CO14*CO$10+CP14*CP$10+CQ14*CQ$10+CR14*CR$10+CS14*CS$10+CT14*CT$10+CU14*CU$10</f>
        <v>0</v>
      </c>
      <c r="CW14" s="38">
        <v>0</v>
      </c>
      <c r="CX14" s="39">
        <v>0</v>
      </c>
      <c r="CY14" s="39">
        <v>0</v>
      </c>
      <c r="CZ14" s="39">
        <v>0</v>
      </c>
      <c r="DA14" s="39">
        <v>0</v>
      </c>
      <c r="DB14" s="39">
        <v>0</v>
      </c>
      <c r="DC14" s="39">
        <v>0</v>
      </c>
      <c r="DD14" s="39">
        <v>0</v>
      </c>
      <c r="DE14" s="39">
        <v>0</v>
      </c>
      <c r="DF14" s="39">
        <v>0</v>
      </c>
      <c r="DG14" s="40">
        <v>0</v>
      </c>
      <c r="DH14" s="40">
        <v>0</v>
      </c>
      <c r="DI14" s="42">
        <f>CW14*CW$10+CX14*CX$10+CY14*CY$10+CZ14*CZ$10+DA14*DA$10+DB14*DB$10+DC14*DC$10+DD14*DD$10+DE14*DE$10+DF14*DF$10+DG14*DG$10+DH14*DH$10</f>
        <v>0</v>
      </c>
    </row>
    <row r="15" spans="1:113" ht="13.5" thickBot="1" x14ac:dyDescent="0.25">
      <c r="A15" s="127"/>
      <c r="B15" s="41">
        <f>0.4*G15+0.6*T15</f>
        <v>1791.2</v>
      </c>
      <c r="C15" s="43">
        <f>AH15*0.4+AU15*0.6</f>
        <v>0</v>
      </c>
      <c r="D15" s="66">
        <f>BI15+BV15</f>
        <v>0</v>
      </c>
      <c r="E15" s="72">
        <f>CJ15+CW15</f>
        <v>0</v>
      </c>
      <c r="F15" s="43"/>
      <c r="G15" s="104">
        <f>S13+S14</f>
        <v>4478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6"/>
      <c r="T15" s="104">
        <f>AF13+AF14</f>
        <v>0</v>
      </c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6"/>
      <c r="AH15" s="104">
        <f>AT13+AT14</f>
        <v>0</v>
      </c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6"/>
      <c r="AU15" s="104">
        <f>BG13+BG14</f>
        <v>0</v>
      </c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6"/>
      <c r="BI15" s="104">
        <f>BU13+BU14</f>
        <v>0</v>
      </c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6"/>
      <c r="BV15" s="104">
        <f>CH13+CH14</f>
        <v>0</v>
      </c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6"/>
      <c r="CJ15" s="104">
        <f>CV13+CV14</f>
        <v>0</v>
      </c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6"/>
      <c r="CW15" s="104">
        <f>DI13+DI14</f>
        <v>0</v>
      </c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6"/>
    </row>
    <row r="16" spans="1:113" ht="13.5" thickBot="1" x14ac:dyDescent="0.25">
      <c r="A16" s="125">
        <v>42</v>
      </c>
      <c r="B16" s="128" t="s">
        <v>98</v>
      </c>
      <c r="C16" s="129"/>
      <c r="D16" s="129"/>
      <c r="E16" s="129"/>
      <c r="F16" s="130"/>
      <c r="G16" s="34">
        <v>5</v>
      </c>
      <c r="H16" s="35">
        <v>5</v>
      </c>
      <c r="I16" s="35">
        <v>6</v>
      </c>
      <c r="J16" s="35">
        <v>5</v>
      </c>
      <c r="K16" s="35">
        <v>5</v>
      </c>
      <c r="L16" s="35">
        <v>6</v>
      </c>
      <c r="M16" s="35">
        <v>5</v>
      </c>
      <c r="N16" s="35">
        <v>5</v>
      </c>
      <c r="O16" s="35">
        <v>6</v>
      </c>
      <c r="P16" s="35">
        <v>6</v>
      </c>
      <c r="Q16" s="36">
        <v>5</v>
      </c>
      <c r="R16" s="36">
        <v>5</v>
      </c>
      <c r="S16" s="42">
        <f>G16*G$10+H16*H$10+I16*I$10+J16*J$10+K16*K$10+L16*L$10+M16*M$10+N16*N$10+O16*O$10+P16*P$10+Q16*Q$10+R16*R$10</f>
        <v>2084</v>
      </c>
      <c r="T16" s="34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6">
        <v>0</v>
      </c>
      <c r="AE16" s="36">
        <v>0</v>
      </c>
      <c r="AF16" s="42">
        <f>T16*T$10+U16*U$10+V16*V$10+W16*W$10+X16*X$10+Y16*Y$10+Z16*Z$10+AA16*AA$10+AB16*AB$10+AC16*AC$10+AD16*AD$10+AE16*AE$10</f>
        <v>0</v>
      </c>
      <c r="AH16" s="34">
        <v>5</v>
      </c>
      <c r="AI16" s="35">
        <v>5</v>
      </c>
      <c r="AJ16" s="35">
        <v>5</v>
      </c>
      <c r="AK16" s="35">
        <v>4</v>
      </c>
      <c r="AL16" s="35">
        <v>5</v>
      </c>
      <c r="AM16" s="35">
        <v>5</v>
      </c>
      <c r="AN16" s="35">
        <v>4</v>
      </c>
      <c r="AO16" s="35">
        <v>5</v>
      </c>
      <c r="AP16" s="35">
        <v>6</v>
      </c>
      <c r="AQ16" s="35">
        <v>5</v>
      </c>
      <c r="AR16" s="36">
        <v>5</v>
      </c>
      <c r="AS16" s="36">
        <v>5</v>
      </c>
      <c r="AT16" s="42">
        <f>AH16*AH$10+AI16*AI$10+AJ16*AJ$10+AK16*AK$10+AL16*AL$10+AM16*AM$10+AN16*AN$10+AO16*AO$10+AP16*AP$10+AQ16*AQ$10+AR16*AR$10+AS16*AS$10</f>
        <v>1898</v>
      </c>
      <c r="AU16" s="34">
        <v>5</v>
      </c>
      <c r="AV16" s="35">
        <v>5</v>
      </c>
      <c r="AW16" s="35">
        <v>4</v>
      </c>
      <c r="AX16" s="35">
        <v>4</v>
      </c>
      <c r="AY16" s="35">
        <v>3</v>
      </c>
      <c r="AZ16" s="35">
        <v>5</v>
      </c>
      <c r="BA16" s="35">
        <v>0</v>
      </c>
      <c r="BB16" s="35">
        <v>2</v>
      </c>
      <c r="BC16" s="35">
        <v>0</v>
      </c>
      <c r="BD16" s="35">
        <v>3</v>
      </c>
      <c r="BE16" s="36">
        <v>5</v>
      </c>
      <c r="BF16" s="36">
        <v>5</v>
      </c>
      <c r="BG16" s="42">
        <f>AU16*AU$10+AV16*AV$10+AW16*AW$10+AX16*AX$10+AY16*AY$10+AZ16*AZ$10+BA16*BA$10+BB16*BB$10+BC16*BC$10+BD16*BD$10+BE16*BE$10+BF16*BF$10</f>
        <v>1263</v>
      </c>
      <c r="BI16" s="34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6">
        <v>0</v>
      </c>
      <c r="BT16" s="36">
        <v>0</v>
      </c>
      <c r="BU16" s="42">
        <f>BI16*BI$10+BJ16*BJ$10+BK16*BK$10+BL16*BL$10+BM16*BM$10+BN16*BN$10+BO16*BO$10+BP16*BP$10+BQ16*BQ$10+BR16*BR$10+BS16*BS$10+BT16*BT$10</f>
        <v>0</v>
      </c>
      <c r="BV16" s="34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6">
        <v>0</v>
      </c>
      <c r="CG16" s="36">
        <v>0</v>
      </c>
      <c r="CH16" s="42">
        <f>BV16*BV$10+BW16*BW$10+BX16*BX$10+BY16*BY$10+BZ16*BZ$10+CA16*CA$10+CB16*CB$10+CC16*CC$10+CD16*CD$10+CE16*CE$10+CF16*CF$10+CG16*CG$10</f>
        <v>0</v>
      </c>
      <c r="CJ16" s="34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6">
        <v>0</v>
      </c>
      <c r="CU16" s="36">
        <v>0</v>
      </c>
      <c r="CV16" s="42">
        <f>CJ16*CJ$10+CK16*CK$10+CL16*CL$10+CM16*CM$10+CN16*CN$10+CO16*CO$10+CP16*CP$10+CQ16*CQ$10+CR16*CR$10+CS16*CS$10+CT16*CT$10+CU16*CU$10</f>
        <v>0</v>
      </c>
      <c r="CW16" s="34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6">
        <v>0</v>
      </c>
      <c r="DH16" s="36">
        <v>0</v>
      </c>
      <c r="DI16" s="42">
        <f>CW16*CW$10+CX16*CX$10+CY16*CY$10+CZ16*CZ$10+DA16*DA$10+DB16*DB$10+DC16*DC$10+DD16*DD$10+DE16*DE$10+DF16*DF$10+DG16*DG$10+DH16*DH$10</f>
        <v>0</v>
      </c>
    </row>
    <row r="17" spans="1:113" ht="13.5" thickBot="1" x14ac:dyDescent="0.25">
      <c r="A17" s="126"/>
      <c r="B17" s="131"/>
      <c r="C17" s="132"/>
      <c r="D17" s="132"/>
      <c r="E17" s="132"/>
      <c r="F17" s="133"/>
      <c r="G17" s="38">
        <v>5</v>
      </c>
      <c r="H17" s="39">
        <v>5</v>
      </c>
      <c r="I17" s="39">
        <v>6</v>
      </c>
      <c r="J17" s="39">
        <v>5</v>
      </c>
      <c r="K17" s="39">
        <v>5</v>
      </c>
      <c r="L17" s="39">
        <v>6</v>
      </c>
      <c r="M17" s="39">
        <v>6</v>
      </c>
      <c r="N17" s="39">
        <v>6</v>
      </c>
      <c r="O17" s="39">
        <v>6</v>
      </c>
      <c r="P17" s="39">
        <v>6</v>
      </c>
      <c r="Q17" s="40">
        <v>5</v>
      </c>
      <c r="R17" s="40">
        <v>5</v>
      </c>
      <c r="S17" s="42">
        <f>G17*G$10+H17*H$10+I17*I$10+J17*J$10+K17*K$10+L17*L$10+M17*M$10+N17*N$10+O17*O$10+P17*P$10+Q17*Q$10+R17*R$10</f>
        <v>2160</v>
      </c>
      <c r="T17" s="38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40">
        <v>0</v>
      </c>
      <c r="AE17" s="40">
        <v>0</v>
      </c>
      <c r="AF17" s="42">
        <f>T17*T$10+U17*U$10+V17*V$10+W17*W$10+X17*X$10+Y17*Y$10+Z17*Z$10+AA17*AA$10+AB17*AB$10+AC17*AC$10+AD17*AD$10+AE17*AE$10</f>
        <v>0</v>
      </c>
      <c r="AH17" s="38">
        <v>5</v>
      </c>
      <c r="AI17" s="39">
        <v>5</v>
      </c>
      <c r="AJ17" s="39">
        <v>6</v>
      </c>
      <c r="AK17" s="39">
        <v>4</v>
      </c>
      <c r="AL17" s="39">
        <v>5</v>
      </c>
      <c r="AM17" s="39">
        <v>4</v>
      </c>
      <c r="AN17" s="39">
        <v>4</v>
      </c>
      <c r="AO17" s="39">
        <v>4</v>
      </c>
      <c r="AP17" s="39">
        <v>5</v>
      </c>
      <c r="AQ17" s="39">
        <v>5</v>
      </c>
      <c r="AR17" s="40">
        <v>5</v>
      </c>
      <c r="AS17" s="40">
        <v>5</v>
      </c>
      <c r="AT17" s="42">
        <f>AH17*AH$10+AI17*AI$10+AJ17*AJ$10+AK17*AK$10+AL17*AL$10+AM17*AM$10+AN17*AN$10+AO17*AO$10+AP17*AP$10+AQ17*AQ$10+AR17*AR$10+AS17*AS$10</f>
        <v>1829</v>
      </c>
      <c r="AU17" s="38">
        <v>4</v>
      </c>
      <c r="AV17" s="39">
        <v>5</v>
      </c>
      <c r="AW17" s="39">
        <v>5</v>
      </c>
      <c r="AX17" s="39">
        <v>4</v>
      </c>
      <c r="AY17" s="39">
        <v>3</v>
      </c>
      <c r="AZ17" s="39">
        <v>5</v>
      </c>
      <c r="BA17" s="39">
        <v>0</v>
      </c>
      <c r="BB17" s="39">
        <v>5</v>
      </c>
      <c r="BC17" s="39">
        <v>4</v>
      </c>
      <c r="BD17" s="39">
        <v>3</v>
      </c>
      <c r="BE17" s="40">
        <v>5</v>
      </c>
      <c r="BF17" s="40">
        <v>5</v>
      </c>
      <c r="BG17" s="42">
        <f>AU17*AU$10+AV17*AV$10+AW17*AW$10+AX17*AX$10+AY17*AY$10+AZ17*AZ$10+BA17*BA$10+BB17*BB$10+BC17*BC$10+BD17*BD$10+BE17*BE$10+BF17*BF$10</f>
        <v>1528</v>
      </c>
      <c r="BI17" s="38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40">
        <v>0</v>
      </c>
      <c r="BT17" s="40">
        <v>0</v>
      </c>
      <c r="BU17" s="42">
        <f>BI17*BI$10+BJ17*BJ$10+BK17*BK$10+BL17*BL$10+BM17*BM$10+BN17*BN$10+BO17*BO$10+BP17*BP$10+BQ17*BQ$10+BR17*BR$10+BS17*BS$10+BT17*BT$10</f>
        <v>0</v>
      </c>
      <c r="BV17" s="38">
        <v>0</v>
      </c>
      <c r="BW17" s="39">
        <v>0</v>
      </c>
      <c r="BX17" s="39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40">
        <v>0</v>
      </c>
      <c r="CG17" s="40">
        <v>0</v>
      </c>
      <c r="CH17" s="42">
        <f>BV17*BV$10+BW17*BW$10+BX17*BX$10+BY17*BY$10+BZ17*BZ$10+CA17*CA$10+CB17*CB$10+CC17*CC$10+CD17*CD$10+CE17*CE$10+CF17*CF$10+CG17*CG$10</f>
        <v>0</v>
      </c>
      <c r="CJ17" s="38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40">
        <v>0</v>
      </c>
      <c r="CU17" s="40">
        <v>0</v>
      </c>
      <c r="CV17" s="42">
        <f>CJ17*CJ$10+CK17*CK$10+CL17*CL$10+CM17*CM$10+CN17*CN$10+CO17*CO$10+CP17*CP$10+CQ17*CQ$10+CR17*CR$10+CS17*CS$10+CT17*CT$10+CU17*CU$10</f>
        <v>0</v>
      </c>
      <c r="CW17" s="38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40">
        <v>0</v>
      </c>
      <c r="DH17" s="40">
        <v>0</v>
      </c>
      <c r="DI17" s="42">
        <f>CW17*CW$10+CX17*CX$10+CY17*CY$10+CZ17*CZ$10+DA17*DA$10+DB17*DB$10+DC17*DC$10+DD17*DD$10+DE17*DE$10+DF17*DF$10+DG17*DG$10+DH17*DH$10</f>
        <v>0</v>
      </c>
    </row>
    <row r="18" spans="1:113" ht="13.5" thickBot="1" x14ac:dyDescent="0.25">
      <c r="A18" s="127"/>
      <c r="B18" s="41">
        <f>0.4*G18+0.6*T18</f>
        <v>1697.6000000000001</v>
      </c>
      <c r="C18" s="57">
        <f>AH18*0.4+AU18*0.6</f>
        <v>3165.4</v>
      </c>
      <c r="D18" s="66">
        <f>BI18+BV18</f>
        <v>0</v>
      </c>
      <c r="E18" s="72">
        <v>1867</v>
      </c>
      <c r="F18" s="43"/>
      <c r="G18" s="104">
        <f>S16+S17</f>
        <v>4244</v>
      </c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6"/>
      <c r="T18" s="104">
        <f>AF16+AF17</f>
        <v>0</v>
      </c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H18" s="104">
        <f>AT16+AT17</f>
        <v>3727</v>
      </c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6"/>
      <c r="AU18" s="104">
        <f>BG16+BG17</f>
        <v>2791</v>
      </c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6"/>
      <c r="BI18" s="104">
        <f>BU16+BU17</f>
        <v>0</v>
      </c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6"/>
      <c r="BV18" s="104">
        <f>CH16+CH17</f>
        <v>0</v>
      </c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6"/>
      <c r="CJ18" s="104">
        <f>CV16+CV17</f>
        <v>0</v>
      </c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6"/>
      <c r="CW18" s="104">
        <f>DI16+DI17</f>
        <v>0</v>
      </c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6"/>
    </row>
  </sheetData>
  <mergeCells count="132">
    <mergeCell ref="A13:A15"/>
    <mergeCell ref="G15:S15"/>
    <mergeCell ref="T15:AF15"/>
    <mergeCell ref="V4:V9"/>
    <mergeCell ref="W4:W9"/>
    <mergeCell ref="AC4:AC9"/>
    <mergeCell ref="AD4:AD9"/>
    <mergeCell ref="Z4:Z9"/>
    <mergeCell ref="G4:G9"/>
    <mergeCell ref="H4:H9"/>
    <mergeCell ref="AB4:AB9"/>
    <mergeCell ref="AA4:AA9"/>
    <mergeCell ref="U4:U9"/>
    <mergeCell ref="T4:T9"/>
    <mergeCell ref="X4:X9"/>
    <mergeCell ref="Y4:Y9"/>
    <mergeCell ref="Q4:Q9"/>
    <mergeCell ref="I4:I9"/>
    <mergeCell ref="J4:J9"/>
    <mergeCell ref="K4:K9"/>
    <mergeCell ref="L4:L9"/>
    <mergeCell ref="M4:M9"/>
    <mergeCell ref="N4:N9"/>
    <mergeCell ref="O4:O9"/>
    <mergeCell ref="P4:P9"/>
    <mergeCell ref="A4:A12"/>
    <mergeCell ref="G1:AF3"/>
    <mergeCell ref="B13:F14"/>
    <mergeCell ref="B11:F11"/>
    <mergeCell ref="B10:F10"/>
    <mergeCell ref="B4:F9"/>
    <mergeCell ref="R4:R9"/>
    <mergeCell ref="G11:R11"/>
    <mergeCell ref="AE4:AE9"/>
    <mergeCell ref="T11:AE11"/>
    <mergeCell ref="A16:A18"/>
    <mergeCell ref="B16:F17"/>
    <mergeCell ref="G18:S18"/>
    <mergeCell ref="T18:AF18"/>
    <mergeCell ref="AH1:BG3"/>
    <mergeCell ref="AH4:AH9"/>
    <mergeCell ref="AI4:AI9"/>
    <mergeCell ref="AJ4:AJ9"/>
    <mergeCell ref="AK4:AK9"/>
    <mergeCell ref="AL4:AL9"/>
    <mergeCell ref="AM4:AM9"/>
    <mergeCell ref="AN4:AN9"/>
    <mergeCell ref="AO4:AO9"/>
    <mergeCell ref="AP4:AP9"/>
    <mergeCell ref="AW4:AW9"/>
    <mergeCell ref="AX4:AX9"/>
    <mergeCell ref="AY4:AY9"/>
    <mergeCell ref="AQ4:AQ9"/>
    <mergeCell ref="AR4:AR9"/>
    <mergeCell ref="AS4:AS9"/>
    <mergeCell ref="AU4:AU9"/>
    <mergeCell ref="BD4:BD9"/>
    <mergeCell ref="BM4:BM9"/>
    <mergeCell ref="BE4:BE9"/>
    <mergeCell ref="BF4:BF9"/>
    <mergeCell ref="AH11:AS11"/>
    <mergeCell ref="AU11:BF11"/>
    <mergeCell ref="AZ4:AZ9"/>
    <mergeCell ref="BA4:BA9"/>
    <mergeCell ref="BB4:BB9"/>
    <mergeCell ref="BC4:BC9"/>
    <mergeCell ref="AV4:AV9"/>
    <mergeCell ref="BY4:BY9"/>
    <mergeCell ref="AH15:AT15"/>
    <mergeCell ref="AU15:BG15"/>
    <mergeCell ref="AH18:AT18"/>
    <mergeCell ref="AU18:BG18"/>
    <mergeCell ref="BI1:CH3"/>
    <mergeCell ref="BI4:BI9"/>
    <mergeCell ref="BJ4:BJ9"/>
    <mergeCell ref="BK4:BK9"/>
    <mergeCell ref="BL4:BL9"/>
    <mergeCell ref="BR4:BR9"/>
    <mergeCell ref="BS4:BS9"/>
    <mergeCell ref="BT4:BT9"/>
    <mergeCell ref="BV4:BV9"/>
    <mergeCell ref="CE4:CE9"/>
    <mergeCell ref="BN4:BN9"/>
    <mergeCell ref="BO4:BO9"/>
    <mergeCell ref="BP4:BP9"/>
    <mergeCell ref="BQ4:BQ9"/>
    <mergeCell ref="BX4:BX9"/>
    <mergeCell ref="CF4:CF9"/>
    <mergeCell ref="CG4:CG9"/>
    <mergeCell ref="BI11:BT11"/>
    <mergeCell ref="BV11:CG11"/>
    <mergeCell ref="CA4:CA9"/>
    <mergeCell ref="CB4:CB9"/>
    <mergeCell ref="CC4:CC9"/>
    <mergeCell ref="CD4:CD9"/>
    <mergeCell ref="BW4:BW9"/>
    <mergeCell ref="BZ4:BZ9"/>
    <mergeCell ref="BI15:BU15"/>
    <mergeCell ref="BV15:CH15"/>
    <mergeCell ref="BI18:BU18"/>
    <mergeCell ref="BV18:CH18"/>
    <mergeCell ref="CJ1:DI3"/>
    <mergeCell ref="CJ4:CJ9"/>
    <mergeCell ref="CK4:CK9"/>
    <mergeCell ref="CL4:CL9"/>
    <mergeCell ref="CM4:CM9"/>
    <mergeCell ref="CN4:CN9"/>
    <mergeCell ref="CO4:CO9"/>
    <mergeCell ref="CP4:CP9"/>
    <mergeCell ref="CQ4:CQ9"/>
    <mergeCell ref="CR4:CR9"/>
    <mergeCell ref="CS4:CS9"/>
    <mergeCell ref="CT4:CT9"/>
    <mergeCell ref="DE4:DE9"/>
    <mergeCell ref="DF4:DF9"/>
    <mergeCell ref="DG4:DG9"/>
    <mergeCell ref="CU4:CU9"/>
    <mergeCell ref="CW4:CW9"/>
    <mergeCell ref="CX4:CX9"/>
    <mergeCell ref="CY4:CY9"/>
    <mergeCell ref="CZ4:CZ9"/>
    <mergeCell ref="DA4:DA9"/>
    <mergeCell ref="DH4:DH9"/>
    <mergeCell ref="CJ11:CU11"/>
    <mergeCell ref="CW11:DH11"/>
    <mergeCell ref="CJ15:CV15"/>
    <mergeCell ref="CW15:DI15"/>
    <mergeCell ref="CJ18:CV18"/>
    <mergeCell ref="CW18:DI18"/>
    <mergeCell ref="DB4:DB9"/>
    <mergeCell ref="DC4:DC9"/>
    <mergeCell ref="DD4:DD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INSCRITOS</vt:lpstr>
      <vt:lpstr>PUNTUACIÓN BÁSICA</vt:lpstr>
      <vt:lpstr>PUNTUACIÓN SPORT</vt:lpstr>
      <vt:lpstr>PUNTUACIÓN INTERMEDIA</vt:lpstr>
      <vt:lpstr>PUNTUACIÓN AVANZADA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dcterms:created xsi:type="dcterms:W3CDTF">2009-04-06T17:11:25Z</dcterms:created>
  <dcterms:modified xsi:type="dcterms:W3CDTF">2020-04-23T09:39:27Z</dcterms:modified>
</cp:coreProperties>
</file>