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yla\Desktop\aerea\Aeromodelismo\F3A\RESULTADOS\"/>
    </mc:Choice>
  </mc:AlternateContent>
  <xr:revisionPtr revIDLastSave="0" documentId="8_{06402E61-5705-4F12-9B59-54D6C614DD36}" xr6:coauthVersionLast="45" xr6:coauthVersionMax="45" xr10:uidLastSave="{00000000-0000-0000-0000-000000000000}"/>
  <bookViews>
    <workbookView xWindow="-120" yWindow="-120" windowWidth="20730" windowHeight="11160" activeTab="1"/>
  </bookViews>
  <sheets>
    <sheet name="CLASIFICACIÓN CPTO AUTO" sheetId="14" r:id="rId1"/>
    <sheet name="CLASIFICACIÓN LIGA" sheetId="10" r:id="rId2"/>
    <sheet name="PUNTUACIÓN  C" sheetId="11" r:id="rId3"/>
    <sheet name="PUNTUACIÓN B" sheetId="12" r:id="rId4"/>
    <sheet name="PUNTUACIÓN A" sheetId="13" r:id="rId5"/>
  </sheets>
  <externalReferences>
    <externalReference r:id="rId6"/>
  </externalReferences>
  <definedNames>
    <definedName name="_xlnm.Print_Area" localSheetId="0">'CLASIFICACIÓN CPTO AUTO'!$A$2:$N$27</definedName>
    <definedName name="_xlnm.Print_Area" localSheetId="1">'CLASIFICACIÓN LIGA'!$A$2:$S$33</definedName>
    <definedName name="_xlnm.Print_Area" localSheetId="2">'PUNTUACIÓN  C'!$B$11:$S$15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4" i="10" l="1"/>
  <c r="N14" i="10"/>
  <c r="N16" i="10"/>
  <c r="N17" i="10"/>
  <c r="N15" i="10"/>
  <c r="K34" i="10"/>
  <c r="K14" i="10"/>
  <c r="K16" i="10"/>
  <c r="K12" i="10"/>
  <c r="K17" i="10"/>
  <c r="H34" i="10"/>
  <c r="S34" i="10"/>
  <c r="GW23" i="13"/>
  <c r="GW24" i="13" s="1"/>
  <c r="K26" i="14" s="1"/>
  <c r="L26" i="14" s="1"/>
  <c r="GE23" i="13"/>
  <c r="GE24" i="13" s="1"/>
  <c r="I26" i="14" s="1"/>
  <c r="FM23" i="13"/>
  <c r="EU23" i="13"/>
  <c r="EB23" i="13"/>
  <c r="DJ23" i="13"/>
  <c r="CQ23" i="13"/>
  <c r="BY23" i="13"/>
  <c r="BG23" i="13"/>
  <c r="BG24" i="13" s="1"/>
  <c r="C24" i="13" s="1"/>
  <c r="AN23" i="13"/>
  <c r="AN24" i="13" s="1"/>
  <c r="V23" i="13"/>
  <c r="GW22" i="13"/>
  <c r="GE22" i="13"/>
  <c r="FM22" i="13"/>
  <c r="FM24" i="13"/>
  <c r="G26" i="14" s="1"/>
  <c r="EU22" i="13"/>
  <c r="EB22" i="13"/>
  <c r="EB24" i="13" s="1"/>
  <c r="DJ22" i="13"/>
  <c r="DJ24" i="13" s="1"/>
  <c r="CQ22" i="13"/>
  <c r="CQ24" i="13" s="1"/>
  <c r="BY22" i="13"/>
  <c r="BY24" i="13" s="1"/>
  <c r="BG22" i="13"/>
  <c r="AN22" i="13"/>
  <c r="V22" i="13"/>
  <c r="V24" i="13"/>
  <c r="B24" i="13" s="1"/>
  <c r="EU19" i="13"/>
  <c r="EU20" i="13"/>
  <c r="EU16" i="13"/>
  <c r="EU17" i="13"/>
  <c r="EU13" i="13"/>
  <c r="FM19" i="13"/>
  <c r="FM20" i="13"/>
  <c r="FM21" i="13" s="1"/>
  <c r="G25" i="14" s="1"/>
  <c r="FM16" i="13"/>
  <c r="FM18" i="13" s="1"/>
  <c r="G27" i="14" s="1"/>
  <c r="FM17" i="13"/>
  <c r="FM13" i="13"/>
  <c r="FM15" i="13" s="1"/>
  <c r="G24" i="14" s="1"/>
  <c r="FM14" i="13"/>
  <c r="GE19" i="13"/>
  <c r="GE20" i="13"/>
  <c r="GE16" i="13"/>
  <c r="GE17" i="13"/>
  <c r="GE13" i="13"/>
  <c r="GE14" i="13"/>
  <c r="GW19" i="13"/>
  <c r="GW20" i="13"/>
  <c r="GW16" i="13"/>
  <c r="GW18" i="13" s="1"/>
  <c r="K27" i="14" s="1"/>
  <c r="GW17" i="13"/>
  <c r="GW13" i="13"/>
  <c r="GW14" i="13"/>
  <c r="EU14" i="13"/>
  <c r="EB19" i="13"/>
  <c r="EB20" i="13"/>
  <c r="DJ19" i="13"/>
  <c r="DJ20" i="13"/>
  <c r="DJ21" i="13" s="1"/>
  <c r="CQ19" i="13"/>
  <c r="CQ20" i="13"/>
  <c r="CQ21" i="13"/>
  <c r="BY19" i="13"/>
  <c r="BY21" i="13" s="1"/>
  <c r="BY20" i="13"/>
  <c r="BG19" i="13"/>
  <c r="BG21" i="13"/>
  <c r="BG20" i="13"/>
  <c r="AN19" i="13"/>
  <c r="AN21" i="13" s="1"/>
  <c r="AN20" i="13"/>
  <c r="V19" i="13"/>
  <c r="V20" i="13"/>
  <c r="V21" i="13"/>
  <c r="FZ13" i="12"/>
  <c r="FZ14" i="12"/>
  <c r="FZ16" i="12"/>
  <c r="FZ17" i="12"/>
  <c r="FZ19" i="12"/>
  <c r="FZ20" i="12"/>
  <c r="FZ22" i="12"/>
  <c r="FZ23" i="12"/>
  <c r="FZ25" i="12"/>
  <c r="FZ26" i="12"/>
  <c r="FZ27" i="12" s="1"/>
  <c r="FZ31" i="12"/>
  <c r="FZ32" i="12"/>
  <c r="FZ37" i="12"/>
  <c r="FZ38" i="12"/>
  <c r="FZ40" i="12"/>
  <c r="FZ41" i="12"/>
  <c r="FJ19" i="12"/>
  <c r="FJ21" i="12"/>
  <c r="I20" i="14" s="1"/>
  <c r="FJ20" i="12"/>
  <c r="FJ22" i="12"/>
  <c r="FJ24" i="12"/>
  <c r="I16" i="14"/>
  <c r="FJ23" i="12"/>
  <c r="FJ25" i="12"/>
  <c r="FJ26" i="12"/>
  <c r="FJ31" i="12"/>
  <c r="FJ32" i="12"/>
  <c r="FJ37" i="12"/>
  <c r="FJ38" i="12"/>
  <c r="FJ40" i="12"/>
  <c r="FJ41" i="12"/>
  <c r="FJ13" i="12"/>
  <c r="FJ14" i="12"/>
  <c r="FJ16" i="12"/>
  <c r="FJ18" i="12" s="1"/>
  <c r="I21" i="14" s="1"/>
  <c r="FJ17" i="12"/>
  <c r="ET13" i="12"/>
  <c r="ET14" i="12"/>
  <c r="ET16" i="12"/>
  <c r="ET17" i="12"/>
  <c r="ET18" i="12" s="1"/>
  <c r="G21" i="14" s="1"/>
  <c r="ET19" i="12"/>
  <c r="ET21" i="12" s="1"/>
  <c r="ET20" i="12"/>
  <c r="ET22" i="12"/>
  <c r="ET23" i="12"/>
  <c r="ET25" i="12"/>
  <c r="ET26" i="12"/>
  <c r="ET31" i="12"/>
  <c r="ET32" i="12"/>
  <c r="ET37" i="12"/>
  <c r="ET38" i="12"/>
  <c r="ET40" i="12"/>
  <c r="ET41" i="12"/>
  <c r="ED13" i="12"/>
  <c r="ED14" i="12"/>
  <c r="ED16" i="12"/>
  <c r="ED17" i="12"/>
  <c r="ED19" i="12"/>
  <c r="ED21" i="12"/>
  <c r="E20" i="14"/>
  <c r="ED20" i="12"/>
  <c r="ED22" i="12"/>
  <c r="ED24" i="12"/>
  <c r="E16" i="14" s="1"/>
  <c r="ED23" i="12"/>
  <c r="ED25" i="12"/>
  <c r="ED27" i="12" s="1"/>
  <c r="E17" i="14" s="1"/>
  <c r="ED26" i="12"/>
  <c r="ED31" i="12"/>
  <c r="ED33" i="12"/>
  <c r="E19" i="14"/>
  <c r="ED32" i="12"/>
  <c r="ED37" i="12"/>
  <c r="ED38" i="12"/>
  <c r="ED40" i="12"/>
  <c r="ED41" i="12"/>
  <c r="ED28" i="12"/>
  <c r="ED43" i="12"/>
  <c r="FZ46" i="12"/>
  <c r="FZ47" i="12"/>
  <c r="FZ48" i="12"/>
  <c r="FJ46" i="12"/>
  <c r="FJ47" i="12"/>
  <c r="FJ48" i="12" s="1"/>
  <c r="FZ43" i="12"/>
  <c r="FZ45" i="12" s="1"/>
  <c r="FZ44" i="12"/>
  <c r="FJ43" i="12"/>
  <c r="FJ44" i="12"/>
  <c r="FJ45" i="12"/>
  <c r="I14" i="14" s="1"/>
  <c r="FZ34" i="12"/>
  <c r="FZ35" i="12"/>
  <c r="FZ36" i="12"/>
  <c r="FJ34" i="12"/>
  <c r="FJ36" i="12" s="1"/>
  <c r="FJ35" i="12"/>
  <c r="FZ28" i="12"/>
  <c r="FZ29" i="12"/>
  <c r="FJ28" i="12"/>
  <c r="FJ29" i="12"/>
  <c r="FJ30" i="12" s="1"/>
  <c r="ET46" i="12"/>
  <c r="ET48" i="12" s="1"/>
  <c r="ET47" i="12"/>
  <c r="ED46" i="12"/>
  <c r="ED48" i="12" s="1"/>
  <c r="ED47" i="12"/>
  <c r="ET43" i="12"/>
  <c r="ET44" i="12"/>
  <c r="ET45" i="12" s="1"/>
  <c r="G14" i="14" s="1"/>
  <c r="ED44" i="12"/>
  <c r="ED45" i="12" s="1"/>
  <c r="E14" i="14" s="1"/>
  <c r="ET34" i="12"/>
  <c r="ET36" i="12" s="1"/>
  <c r="ET35" i="12"/>
  <c r="ED34" i="12"/>
  <c r="ED36" i="12" s="1"/>
  <c r="ED35" i="12"/>
  <c r="ET28" i="12"/>
  <c r="ET29" i="12"/>
  <c r="ED29" i="12"/>
  <c r="DN28" i="11"/>
  <c r="DN29" i="11"/>
  <c r="DN16" i="11"/>
  <c r="DN17" i="11"/>
  <c r="DN25" i="11"/>
  <c r="DN26" i="11"/>
  <c r="DN27" i="11" s="1"/>
  <c r="E11" i="14" s="1"/>
  <c r="DN19" i="11"/>
  <c r="EB28" i="11"/>
  <c r="EB29" i="11"/>
  <c r="EB16" i="11"/>
  <c r="EB17" i="11"/>
  <c r="EB25" i="11"/>
  <c r="EB26" i="11"/>
  <c r="EB27" i="11" s="1"/>
  <c r="G11" i="14" s="1"/>
  <c r="EB19" i="11"/>
  <c r="EP28" i="11"/>
  <c r="EP29" i="11"/>
  <c r="EP16" i="11"/>
  <c r="EP17" i="11"/>
  <c r="EP25" i="11"/>
  <c r="EP26" i="11"/>
  <c r="EP27" i="11" s="1"/>
  <c r="I11" i="14" s="1"/>
  <c r="EP19" i="11"/>
  <c r="FD28" i="11"/>
  <c r="FD29" i="11"/>
  <c r="FD16" i="11"/>
  <c r="FD17" i="11"/>
  <c r="FD25" i="11"/>
  <c r="FD26" i="11"/>
  <c r="FD20" i="11"/>
  <c r="FD34" i="11"/>
  <c r="FD35" i="11"/>
  <c r="FD36" i="11"/>
  <c r="FD31" i="11"/>
  <c r="FD32" i="11"/>
  <c r="FD33" i="11" s="1"/>
  <c r="FD22" i="11"/>
  <c r="FD24" i="11" s="1"/>
  <c r="FD23" i="11"/>
  <c r="FD19" i="11"/>
  <c r="FD13" i="11"/>
  <c r="FD15" i="11" s="1"/>
  <c r="FD14" i="11"/>
  <c r="EP34" i="11"/>
  <c r="EP36" i="11" s="1"/>
  <c r="EP35" i="11"/>
  <c r="EP31" i="11"/>
  <c r="EP32" i="11"/>
  <c r="EP33" i="11"/>
  <c r="EP22" i="11"/>
  <c r="EP23" i="11"/>
  <c r="EP24" i="11" s="1"/>
  <c r="EP20" i="11"/>
  <c r="EP21" i="11" s="1"/>
  <c r="I10" i="14" s="1"/>
  <c r="J10" i="14" s="1"/>
  <c r="EP13" i="11"/>
  <c r="EP14" i="11"/>
  <c r="EP15" i="11" s="1"/>
  <c r="EB34" i="11"/>
  <c r="EB36" i="11" s="1"/>
  <c r="EB35" i="11"/>
  <c r="DN34" i="11"/>
  <c r="DN36" i="11" s="1"/>
  <c r="DN35" i="11"/>
  <c r="EB31" i="11"/>
  <c r="EB32" i="11"/>
  <c r="EB33" i="11"/>
  <c r="DN31" i="11"/>
  <c r="DN32" i="11"/>
  <c r="DN33" i="11" s="1"/>
  <c r="EB22" i="11"/>
  <c r="EB24" i="11" s="1"/>
  <c r="EB23" i="11"/>
  <c r="DN22" i="11"/>
  <c r="DN24" i="11" s="1"/>
  <c r="DN23" i="11"/>
  <c r="EB20" i="11"/>
  <c r="DN20" i="11"/>
  <c r="DN21" i="11" s="1"/>
  <c r="E10" i="14" s="1"/>
  <c r="EB13" i="11"/>
  <c r="EB15" i="11" s="1"/>
  <c r="EB14" i="11"/>
  <c r="DN13" i="11"/>
  <c r="DN15" i="11" s="1"/>
  <c r="DN14" i="11"/>
  <c r="CX46" i="12"/>
  <c r="CX47" i="12"/>
  <c r="CX48" i="12"/>
  <c r="D48" i="12" s="1"/>
  <c r="N29" i="10" s="1"/>
  <c r="DN46" i="12"/>
  <c r="DN48" i="12"/>
  <c r="DN47" i="12"/>
  <c r="N27" i="10"/>
  <c r="N30" i="10"/>
  <c r="S33" i="10"/>
  <c r="S32" i="10"/>
  <c r="S29" i="10"/>
  <c r="S21" i="10"/>
  <c r="S19" i="10"/>
  <c r="S28" i="10"/>
  <c r="S30" i="10"/>
  <c r="S24" i="10"/>
  <c r="S27" i="10"/>
  <c r="S20" i="10"/>
  <c r="S22" i="10"/>
  <c r="S26" i="10"/>
  <c r="S25" i="10"/>
  <c r="S23" i="10"/>
  <c r="S15" i="10"/>
  <c r="S17" i="10"/>
  <c r="S12" i="10"/>
  <c r="S13" i="10"/>
  <c r="S16" i="10"/>
  <c r="S14" i="10"/>
  <c r="S11" i="10"/>
  <c r="DJ16" i="13"/>
  <c r="DJ17" i="13"/>
  <c r="EB16" i="13"/>
  <c r="EB18" i="13" s="1"/>
  <c r="EB17" i="13"/>
  <c r="N32" i="10"/>
  <c r="CL16" i="11"/>
  <c r="CL18" i="11" s="1"/>
  <c r="CL17" i="11"/>
  <c r="CZ16" i="11"/>
  <c r="CZ17" i="11"/>
  <c r="CL25" i="11"/>
  <c r="CL26" i="11"/>
  <c r="CL27" i="11" s="1"/>
  <c r="CZ25" i="11"/>
  <c r="CZ26" i="11"/>
  <c r="CZ27" i="11"/>
  <c r="D27" i="11"/>
  <c r="N13" i="10" s="1"/>
  <c r="CL28" i="11"/>
  <c r="CL29" i="11"/>
  <c r="CL30" i="11" s="1"/>
  <c r="CZ28" i="11"/>
  <c r="CZ29" i="11"/>
  <c r="AU16" i="11"/>
  <c r="AU18" i="11" s="1"/>
  <c r="AU17" i="11"/>
  <c r="BI16" i="11"/>
  <c r="BI18" i="11" s="1"/>
  <c r="C18" i="11" s="1"/>
  <c r="K11" i="10" s="1"/>
  <c r="BI17" i="11"/>
  <c r="BW16" i="11"/>
  <c r="BW17" i="11"/>
  <c r="BW18" i="11" s="1"/>
  <c r="AU25" i="11"/>
  <c r="AU26" i="11"/>
  <c r="AU27" i="11"/>
  <c r="BI25" i="11"/>
  <c r="BI27" i="11" s="1"/>
  <c r="C27" i="11" s="1"/>
  <c r="K13" i="10" s="1"/>
  <c r="BI26" i="11"/>
  <c r="BW25" i="11"/>
  <c r="BW27" i="11"/>
  <c r="BW26" i="11"/>
  <c r="K32" i="10"/>
  <c r="H32" i="10"/>
  <c r="R16" i="11"/>
  <c r="R18" i="11" s="1"/>
  <c r="R17" i="11"/>
  <c r="AF16" i="11"/>
  <c r="AF18" i="11" s="1"/>
  <c r="AF17" i="11"/>
  <c r="R19" i="11"/>
  <c r="R21" i="11" s="1"/>
  <c r="R20" i="11"/>
  <c r="AF19" i="11"/>
  <c r="AF21" i="11" s="1"/>
  <c r="B21" i="11" s="1"/>
  <c r="H14" i="10" s="1"/>
  <c r="AF20" i="11"/>
  <c r="R22" i="11"/>
  <c r="R23" i="11"/>
  <c r="R24" i="11" s="1"/>
  <c r="AF22" i="11"/>
  <c r="AF23" i="11"/>
  <c r="R25" i="11"/>
  <c r="R27" i="11" s="1"/>
  <c r="R26" i="11"/>
  <c r="AF25" i="11"/>
  <c r="AF26" i="11"/>
  <c r="AF27" i="11"/>
  <c r="R28" i="11"/>
  <c r="R30" i="11" s="1"/>
  <c r="B30" i="11" s="1"/>
  <c r="H12" i="10" s="1"/>
  <c r="R29" i="11"/>
  <c r="AF28" i="11"/>
  <c r="AF29" i="11"/>
  <c r="AF30" i="11"/>
  <c r="R31" i="11"/>
  <c r="R33" i="11" s="1"/>
  <c r="R32" i="11"/>
  <c r="AF31" i="11"/>
  <c r="AF33" i="11" s="1"/>
  <c r="B33" i="11" s="1"/>
  <c r="H17" i="10" s="1"/>
  <c r="AF32" i="11"/>
  <c r="K29" i="10"/>
  <c r="H29" i="10"/>
  <c r="H21" i="10"/>
  <c r="CL34" i="11"/>
  <c r="CL35" i="11"/>
  <c r="CL36" i="11" s="1"/>
  <c r="CZ34" i="11"/>
  <c r="CZ35" i="11"/>
  <c r="CZ36" i="11"/>
  <c r="CL31" i="11"/>
  <c r="CL33" i="11" s="1"/>
  <c r="CL32" i="11"/>
  <c r="CZ31" i="11"/>
  <c r="CZ33" i="11" s="1"/>
  <c r="CZ32" i="11"/>
  <c r="CL22" i="11"/>
  <c r="CL24" i="11"/>
  <c r="D24" i="11"/>
  <c r="CL23" i="11"/>
  <c r="CZ22" i="11"/>
  <c r="CZ23" i="11"/>
  <c r="CZ24" i="11" s="1"/>
  <c r="CL19" i="11"/>
  <c r="CL20" i="11"/>
  <c r="CZ19" i="11"/>
  <c r="CZ21" i="11" s="1"/>
  <c r="CZ20" i="11"/>
  <c r="AU34" i="11"/>
  <c r="AU36" i="11" s="1"/>
  <c r="C36" i="11" s="1"/>
  <c r="K15" i="10" s="1"/>
  <c r="AU35" i="11"/>
  <c r="BI34" i="11"/>
  <c r="BI36" i="11" s="1"/>
  <c r="BI35" i="11"/>
  <c r="BW34" i="11"/>
  <c r="BW36" i="11" s="1"/>
  <c r="BW35" i="11"/>
  <c r="AU31" i="11"/>
  <c r="AU33" i="11" s="1"/>
  <c r="C33" i="11" s="1"/>
  <c r="AU32" i="11"/>
  <c r="BI31" i="11"/>
  <c r="BI33" i="11" s="1"/>
  <c r="BI32" i="11"/>
  <c r="BW31" i="11"/>
  <c r="BW33" i="11"/>
  <c r="BW32" i="11"/>
  <c r="AU28" i="11"/>
  <c r="AU30" i="11" s="1"/>
  <c r="AU29" i="11"/>
  <c r="BI28" i="11"/>
  <c r="BI30" i="11" s="1"/>
  <c r="BI29" i="11"/>
  <c r="BW28" i="11"/>
  <c r="BW29" i="11"/>
  <c r="AU22" i="11"/>
  <c r="AU23" i="11"/>
  <c r="AU24" i="11"/>
  <c r="BI22" i="11"/>
  <c r="BI23" i="11"/>
  <c r="BI24" i="11" s="1"/>
  <c r="BW22" i="11"/>
  <c r="BW24" i="11" s="1"/>
  <c r="BW23" i="11"/>
  <c r="AU19" i="11"/>
  <c r="AU21" i="11" s="1"/>
  <c r="AU20" i="11"/>
  <c r="BI19" i="11"/>
  <c r="BI20" i="11"/>
  <c r="BW19" i="11"/>
  <c r="BW20" i="11"/>
  <c r="BW21" i="11"/>
  <c r="CX34" i="12"/>
  <c r="CX36" i="12" s="1"/>
  <c r="D36" i="12" s="1"/>
  <c r="CX35" i="12"/>
  <c r="DN34" i="12"/>
  <c r="DN36" i="12" s="1"/>
  <c r="DN35" i="12"/>
  <c r="BA46" i="12"/>
  <c r="BA47" i="12"/>
  <c r="BQ46" i="12"/>
  <c r="BQ48" i="12" s="1"/>
  <c r="BQ47" i="12"/>
  <c r="CG46" i="12"/>
  <c r="CG48" i="12"/>
  <c r="CG47" i="12"/>
  <c r="BA43" i="12"/>
  <c r="BA44" i="12"/>
  <c r="BA45" i="12"/>
  <c r="BQ43" i="12"/>
  <c r="BQ44" i="12"/>
  <c r="BQ45" i="12"/>
  <c r="CG43" i="12"/>
  <c r="CG45" i="12" s="1"/>
  <c r="CG44" i="12"/>
  <c r="BA40" i="12"/>
  <c r="BA42" i="12" s="1"/>
  <c r="C42" i="12" s="1"/>
  <c r="K19" i="10" s="1"/>
  <c r="BA41" i="12"/>
  <c r="BQ40" i="12"/>
  <c r="BQ41" i="12"/>
  <c r="BQ42" i="12"/>
  <c r="CG40" i="12"/>
  <c r="CG41" i="12"/>
  <c r="CG42" i="12"/>
  <c r="BA37" i="12"/>
  <c r="BA39" i="12" s="1"/>
  <c r="BA38" i="12"/>
  <c r="BQ37" i="12"/>
  <c r="BQ38" i="12"/>
  <c r="CG37" i="12"/>
  <c r="CG39" i="12" s="1"/>
  <c r="CG38" i="12"/>
  <c r="BA34" i="12"/>
  <c r="BA36" i="12" s="1"/>
  <c r="BA35" i="12"/>
  <c r="BQ34" i="12"/>
  <c r="BQ35" i="12"/>
  <c r="BQ36" i="12"/>
  <c r="CG34" i="12"/>
  <c r="CG36" i="12" s="1"/>
  <c r="CG35" i="12"/>
  <c r="BA31" i="12"/>
  <c r="BA33" i="12" s="1"/>
  <c r="BA32" i="12"/>
  <c r="BQ31" i="12"/>
  <c r="BQ33" i="12" s="1"/>
  <c r="C33" i="12" s="1"/>
  <c r="K24" i="10" s="1"/>
  <c r="BQ32" i="12"/>
  <c r="CG31" i="12"/>
  <c r="CG32" i="12"/>
  <c r="CG33" i="12"/>
  <c r="BA28" i="12"/>
  <c r="BA30" i="12" s="1"/>
  <c r="BA29" i="12"/>
  <c r="BQ28" i="12"/>
  <c r="BQ29" i="12"/>
  <c r="BQ30" i="12" s="1"/>
  <c r="CG28" i="12"/>
  <c r="CG29" i="12"/>
  <c r="BA25" i="12"/>
  <c r="BA27" i="12" s="1"/>
  <c r="BA26" i="12"/>
  <c r="BQ25" i="12"/>
  <c r="BQ26" i="12"/>
  <c r="CG25" i="12"/>
  <c r="CG27" i="12" s="1"/>
  <c r="CG26" i="12"/>
  <c r="BA22" i="12"/>
  <c r="BA24" i="12" s="1"/>
  <c r="BA23" i="12"/>
  <c r="BQ22" i="12"/>
  <c r="BQ23" i="12"/>
  <c r="BQ24" i="12"/>
  <c r="CG22" i="12"/>
  <c r="CG23" i="12"/>
  <c r="CG24" i="12"/>
  <c r="BA19" i="12"/>
  <c r="BA21" i="12" s="1"/>
  <c r="BA20" i="12"/>
  <c r="BQ19" i="12"/>
  <c r="BQ21" i="12" s="1"/>
  <c r="C21" i="12" s="1"/>
  <c r="K26" i="10" s="1"/>
  <c r="BQ20" i="12"/>
  <c r="CG19" i="12"/>
  <c r="CG20" i="12"/>
  <c r="CG21" i="12"/>
  <c r="BA16" i="12"/>
  <c r="BA17" i="12"/>
  <c r="BA18" i="12"/>
  <c r="BQ16" i="12"/>
  <c r="BQ18" i="12" s="1"/>
  <c r="BQ17" i="12"/>
  <c r="CG16" i="12"/>
  <c r="CG18" i="12" s="1"/>
  <c r="CG17" i="12"/>
  <c r="BA13" i="12"/>
  <c r="BA15" i="12" s="1"/>
  <c r="BA14" i="12"/>
  <c r="BQ13" i="12"/>
  <c r="BQ15" i="12" s="1"/>
  <c r="BQ14" i="12"/>
  <c r="CG13" i="12"/>
  <c r="CG14" i="12"/>
  <c r="CG15" i="12" s="1"/>
  <c r="C15" i="12" s="1"/>
  <c r="K23" i="10" s="1"/>
  <c r="BG16" i="13"/>
  <c r="BG18" i="13" s="1"/>
  <c r="BG17" i="13"/>
  <c r="BY16" i="13"/>
  <c r="BY17" i="13"/>
  <c r="BY18" i="13" s="1"/>
  <c r="CQ16" i="13"/>
  <c r="CQ17" i="13"/>
  <c r="CQ18" i="13"/>
  <c r="CX16" i="12"/>
  <c r="CX18" i="12" s="1"/>
  <c r="CX17" i="12"/>
  <c r="DN16" i="12"/>
  <c r="DN17" i="12"/>
  <c r="DN13" i="12"/>
  <c r="DN15" i="12" s="1"/>
  <c r="DN14" i="12"/>
  <c r="CX13" i="12"/>
  <c r="CX15" i="12"/>
  <c r="D15" i="12" s="1"/>
  <c r="N23" i="10" s="1"/>
  <c r="CX14" i="12"/>
  <c r="DN40" i="12"/>
  <c r="DN42" i="12" s="1"/>
  <c r="DN41" i="12"/>
  <c r="CX40" i="12"/>
  <c r="CX42" i="12" s="1"/>
  <c r="D42" i="12" s="1"/>
  <c r="N19" i="10" s="1"/>
  <c r="CX41" i="12"/>
  <c r="CX37" i="12"/>
  <c r="CX38" i="12"/>
  <c r="CX39" i="12"/>
  <c r="DN37" i="12"/>
  <c r="DN39" i="12" s="1"/>
  <c r="D39" i="12"/>
  <c r="N28" i="10"/>
  <c r="DN38" i="12"/>
  <c r="CX31" i="12"/>
  <c r="CX32" i="12"/>
  <c r="CX33" i="12" s="1"/>
  <c r="D33" i="12" s="1"/>
  <c r="DN31" i="12"/>
  <c r="DN32" i="12"/>
  <c r="DN33" i="12"/>
  <c r="CX25" i="12"/>
  <c r="CX27" i="12" s="1"/>
  <c r="CX26" i="12"/>
  <c r="DN25" i="12"/>
  <c r="DN27" i="12" s="1"/>
  <c r="DN26" i="12"/>
  <c r="CX22" i="12"/>
  <c r="CX24" i="12" s="1"/>
  <c r="D24" i="12" s="1"/>
  <c r="N22" i="10" s="1"/>
  <c r="CX23" i="12"/>
  <c r="DN22" i="12"/>
  <c r="DN23" i="12"/>
  <c r="DN24" i="12"/>
  <c r="CX19" i="12"/>
  <c r="CX21" i="12" s="1"/>
  <c r="CX20" i="12"/>
  <c r="DN19" i="12"/>
  <c r="DN20" i="12"/>
  <c r="AJ46" i="12"/>
  <c r="AJ48" i="12" s="1"/>
  <c r="AJ47" i="12"/>
  <c r="T46" i="12"/>
  <c r="T48" i="12"/>
  <c r="T47" i="12"/>
  <c r="A8" i="14"/>
  <c r="A10" i="14"/>
  <c r="A11" i="14"/>
  <c r="A9" i="14"/>
  <c r="CZ13" i="11"/>
  <c r="CZ14" i="11"/>
  <c r="CZ15" i="11" s="1"/>
  <c r="CL13" i="11"/>
  <c r="CL14" i="11"/>
  <c r="CL15" i="11"/>
  <c r="DN43" i="12"/>
  <c r="DN45" i="12" s="1"/>
  <c r="DN44" i="12"/>
  <c r="CX43" i="12"/>
  <c r="CX45" i="12"/>
  <c r="CX44" i="12"/>
  <c r="DN28" i="12"/>
  <c r="DN30" i="12"/>
  <c r="DN29" i="12"/>
  <c r="CX28" i="12"/>
  <c r="CX30" i="12" s="1"/>
  <c r="CX29" i="12"/>
  <c r="EB13" i="13"/>
  <c r="EB15" i="13" s="1"/>
  <c r="EB14" i="13"/>
  <c r="DJ13" i="13"/>
  <c r="DJ15" i="13"/>
  <c r="DJ14" i="13"/>
  <c r="D15" i="13"/>
  <c r="V16" i="13"/>
  <c r="V18" i="13"/>
  <c r="AN16" i="13"/>
  <c r="V17" i="13"/>
  <c r="AN17" i="13"/>
  <c r="BW13" i="11"/>
  <c r="BW15" i="11" s="1"/>
  <c r="BW14" i="11"/>
  <c r="CQ13" i="13"/>
  <c r="CQ15" i="13" s="1"/>
  <c r="CQ14" i="13"/>
  <c r="AF34" i="11"/>
  <c r="AF36" i="11" s="1"/>
  <c r="B36" i="11" s="1"/>
  <c r="AF35" i="11"/>
  <c r="R34" i="11"/>
  <c r="R36" i="11"/>
  <c r="R35" i="11"/>
  <c r="AJ43" i="12"/>
  <c r="AJ44" i="12"/>
  <c r="AJ45" i="12" s="1"/>
  <c r="T43" i="12"/>
  <c r="T45" i="12" s="1"/>
  <c r="T44" i="12"/>
  <c r="BG13" i="13"/>
  <c r="BG14" i="13"/>
  <c r="BY13" i="13"/>
  <c r="BY15" i="13" s="1"/>
  <c r="BY14" i="13"/>
  <c r="BI13" i="11"/>
  <c r="BI14" i="11"/>
  <c r="AU13" i="11"/>
  <c r="AU14" i="11"/>
  <c r="AU15" i="11" s="1"/>
  <c r="T13" i="12"/>
  <c r="T15" i="12" s="1"/>
  <c r="T14" i="12"/>
  <c r="AJ13" i="12"/>
  <c r="AJ15" i="12"/>
  <c r="AJ14" i="12"/>
  <c r="T16" i="12"/>
  <c r="T18" i="12" s="1"/>
  <c r="T17" i="12"/>
  <c r="AJ16" i="12"/>
  <c r="AJ17" i="12"/>
  <c r="AJ18" i="12" s="1"/>
  <c r="T19" i="12"/>
  <c r="T21" i="12" s="1"/>
  <c r="T20" i="12"/>
  <c r="AJ19" i="12"/>
  <c r="AJ20" i="12"/>
  <c r="AJ21" i="12" s="1"/>
  <c r="T22" i="12"/>
  <c r="T24" i="12" s="1"/>
  <c r="T23" i="12"/>
  <c r="AJ22" i="12"/>
  <c r="AJ23" i="12"/>
  <c r="AJ24" i="12" s="1"/>
  <c r="T25" i="12"/>
  <c r="T27" i="12" s="1"/>
  <c r="T26" i="12"/>
  <c r="AJ25" i="12"/>
  <c r="AJ27" i="12"/>
  <c r="AJ26" i="12"/>
  <c r="T28" i="12"/>
  <c r="T30" i="12" s="1"/>
  <c r="T29" i="12"/>
  <c r="AJ28" i="12"/>
  <c r="AJ29" i="12"/>
  <c r="AJ30" i="12" s="1"/>
  <c r="T31" i="12"/>
  <c r="T33" i="12" s="1"/>
  <c r="T32" i="12"/>
  <c r="AJ31" i="12"/>
  <c r="AJ32" i="12"/>
  <c r="AJ33" i="12" s="1"/>
  <c r="T34" i="12"/>
  <c r="T36" i="12" s="1"/>
  <c r="T35" i="12"/>
  <c r="AJ34" i="12"/>
  <c r="AJ35" i="12"/>
  <c r="AJ36" i="12" s="1"/>
  <c r="T37" i="12"/>
  <c r="T39" i="12" s="1"/>
  <c r="T38" i="12"/>
  <c r="AJ37" i="12"/>
  <c r="AJ39" i="12" s="1"/>
  <c r="AJ38" i="12"/>
  <c r="T40" i="12"/>
  <c r="T42" i="12" s="1"/>
  <c r="B42" i="12" s="1"/>
  <c r="H19" i="10" s="1"/>
  <c r="T41" i="12"/>
  <c r="AJ40" i="12"/>
  <c r="AJ41" i="12"/>
  <c r="AJ42" i="12" s="1"/>
  <c r="A13" i="10"/>
  <c r="A16" i="10"/>
  <c r="A14" i="10"/>
  <c r="A11" i="10"/>
  <c r="AN13" i="13"/>
  <c r="AN15" i="13" s="1"/>
  <c r="AN14" i="13"/>
  <c r="V13" i="13"/>
  <c r="V14" i="13"/>
  <c r="A13" i="11"/>
  <c r="R13" i="11"/>
  <c r="R15" i="11" s="1"/>
  <c r="AF13" i="11"/>
  <c r="AF15" i="11" s="1"/>
  <c r="R14" i="11"/>
  <c r="AF14" i="11"/>
  <c r="EU21" i="13"/>
  <c r="E25" i="14"/>
  <c r="F24" i="14" s="1"/>
  <c r="EU18" i="13"/>
  <c r="E27" i="14" s="1"/>
  <c r="F27" i="14" s="1"/>
  <c r="EU15" i="13"/>
  <c r="E24" i="14"/>
  <c r="N24" i="10"/>
  <c r="ED18" i="12"/>
  <c r="E21" i="14" s="1"/>
  <c r="ED39" i="12"/>
  <c r="E22" i="14" s="1"/>
  <c r="ED30" i="12"/>
  <c r="E15" i="14"/>
  <c r="DN18" i="11"/>
  <c r="E8" i="14" s="1"/>
  <c r="DN30" i="11"/>
  <c r="E9" i="14"/>
  <c r="ET15" i="12"/>
  <c r="G18" i="14" s="1"/>
  <c r="EB30" i="11"/>
  <c r="G9" i="14"/>
  <c r="EB21" i="11"/>
  <c r="G10" i="14"/>
  <c r="EB18" i="11"/>
  <c r="G8" i="14"/>
  <c r="ET27" i="12"/>
  <c r="G17" i="14"/>
  <c r="ET24" i="12"/>
  <c r="G16" i="14" s="1"/>
  <c r="ET30" i="12"/>
  <c r="G15" i="14" s="1"/>
  <c r="ET39" i="12"/>
  <c r="G22" i="14" s="1"/>
  <c r="H22" i="14" s="1"/>
  <c r="G20" i="14"/>
  <c r="ET42" i="12"/>
  <c r="G13" i="14" s="1"/>
  <c r="ET33" i="12"/>
  <c r="G19" i="14"/>
  <c r="EU24" i="13"/>
  <c r="E26" i="14" s="1"/>
  <c r="GE15" i="13"/>
  <c r="I24" i="14"/>
  <c r="GE21" i="13"/>
  <c r="I25" i="14" s="1"/>
  <c r="J25" i="14" s="1"/>
  <c r="FJ27" i="12"/>
  <c r="I17" i="14" s="1"/>
  <c r="I15" i="14"/>
  <c r="FJ33" i="12"/>
  <c r="I19" i="14" s="1"/>
  <c r="GE18" i="13"/>
  <c r="I27" i="14" s="1"/>
  <c r="FJ42" i="12"/>
  <c r="I13" i="14" s="1"/>
  <c r="FJ15" i="12"/>
  <c r="I18" i="14" s="1"/>
  <c r="J18" i="14" s="1"/>
  <c r="FJ39" i="12"/>
  <c r="I22" i="14" s="1"/>
  <c r="EP18" i="11"/>
  <c r="I8" i="14"/>
  <c r="EP30" i="11"/>
  <c r="I9" i="14" s="1"/>
  <c r="GW15" i="13"/>
  <c r="K24" i="14"/>
  <c r="GW21" i="13"/>
  <c r="K25" i="14"/>
  <c r="L25" i="14" s="1"/>
  <c r="FZ21" i="12"/>
  <c r="K20" i="14" s="1"/>
  <c r="FZ18" i="12"/>
  <c r="K21" i="14" s="1"/>
  <c r="L21" i="14" s="1"/>
  <c r="FZ42" i="12"/>
  <c r="K13" i="14"/>
  <c r="FZ15" i="12"/>
  <c r="K18" i="14"/>
  <c r="FZ39" i="12"/>
  <c r="K22" i="14" s="1"/>
  <c r="L22" i="14" s="1"/>
  <c r="FZ33" i="12"/>
  <c r="K19" i="14" s="1"/>
  <c r="K14" i="14"/>
  <c r="FD30" i="11"/>
  <c r="K9" i="14"/>
  <c r="FD27" i="11"/>
  <c r="K11" i="14"/>
  <c r="K17" i="14"/>
  <c r="FZ30" i="12"/>
  <c r="K15" i="14"/>
  <c r="FZ24" i="12"/>
  <c r="K16" i="14"/>
  <c r="L15" i="14" s="1"/>
  <c r="FD21" i="11"/>
  <c r="K10" i="14"/>
  <c r="FD18" i="11"/>
  <c r="K8" i="14" s="1"/>
  <c r="F25" i="14"/>
  <c r="B39" i="12"/>
  <c r="H28" i="10" s="1"/>
  <c r="D30" i="12"/>
  <c r="D45" i="12"/>
  <c r="N21" i="10" s="1"/>
  <c r="B48" i="12"/>
  <c r="C45" i="12"/>
  <c r="K21" i="10"/>
  <c r="C36" i="12"/>
  <c r="K30" i="10" s="1"/>
  <c r="H18" i="14" l="1"/>
  <c r="H14" i="14"/>
  <c r="H19" i="14"/>
  <c r="H21" i="14"/>
  <c r="L20" i="14"/>
  <c r="J22" i="14"/>
  <c r="H15" i="14"/>
  <c r="F11" i="14"/>
  <c r="F8" i="14"/>
  <c r="F9" i="14"/>
  <c r="F10" i="14"/>
  <c r="J20" i="14"/>
  <c r="J21" i="14"/>
  <c r="J15" i="14"/>
  <c r="J16" i="14"/>
  <c r="J13" i="14"/>
  <c r="J14" i="14"/>
  <c r="H11" i="14"/>
  <c r="H9" i="14"/>
  <c r="L11" i="10"/>
  <c r="L32" i="10"/>
  <c r="L17" i="10"/>
  <c r="L16" i="10"/>
  <c r="L12" i="10"/>
  <c r="L14" i="10"/>
  <c r="L29" i="10"/>
  <c r="L13" i="10"/>
  <c r="L19" i="14"/>
  <c r="L15" i="10"/>
  <c r="J11" i="14"/>
  <c r="H27" i="14"/>
  <c r="I28" i="10"/>
  <c r="H17" i="14"/>
  <c r="L8" i="14"/>
  <c r="L11" i="14"/>
  <c r="J19" i="14"/>
  <c r="H10" i="14"/>
  <c r="H25" i="14"/>
  <c r="M25" i="14" s="1"/>
  <c r="H24" i="14"/>
  <c r="M24" i="14" s="1"/>
  <c r="H26" i="14"/>
  <c r="J9" i="14"/>
  <c r="L34" i="10"/>
  <c r="L13" i="14"/>
  <c r="H16" i="14"/>
  <c r="L9" i="14"/>
  <c r="J8" i="14"/>
  <c r="BI15" i="11"/>
  <c r="BQ27" i="12"/>
  <c r="L14" i="14"/>
  <c r="L27" i="14"/>
  <c r="H20" i="14"/>
  <c r="B30" i="12"/>
  <c r="H27" i="10" s="1"/>
  <c r="B18" i="12"/>
  <c r="H25" i="10" s="1"/>
  <c r="DJ18" i="13"/>
  <c r="D18" i="13" s="1"/>
  <c r="N33" i="10" s="1"/>
  <c r="B21" i="13"/>
  <c r="J27" i="14"/>
  <c r="M27" i="14" s="1"/>
  <c r="L16" i="14"/>
  <c r="B45" i="12"/>
  <c r="AN18" i="13"/>
  <c r="B18" i="13" s="1"/>
  <c r="H33" i="10" s="1"/>
  <c r="C18" i="13"/>
  <c r="K33" i="10" s="1"/>
  <c r="BA48" i="12"/>
  <c r="C48" i="12" s="1"/>
  <c r="D33" i="11"/>
  <c r="AF24" i="11"/>
  <c r="B24" i="11" s="1"/>
  <c r="H16" i="10" s="1"/>
  <c r="CZ18" i="11"/>
  <c r="D18" i="11" s="1"/>
  <c r="N11" i="10" s="1"/>
  <c r="EB21" i="13"/>
  <c r="D21" i="13" s="1"/>
  <c r="D24" i="13"/>
  <c r="B33" i="12"/>
  <c r="H24" i="10" s="1"/>
  <c r="J26" i="14"/>
  <c r="L10" i="14"/>
  <c r="F19" i="14"/>
  <c r="ED15" i="12"/>
  <c r="E18" i="14" s="1"/>
  <c r="L24" i="14"/>
  <c r="L18" i="14"/>
  <c r="F26" i="14"/>
  <c r="B15" i="11"/>
  <c r="B36" i="12"/>
  <c r="H30" i="10" s="1"/>
  <c r="B24" i="12"/>
  <c r="H22" i="10" s="1"/>
  <c r="I22" i="10" s="1"/>
  <c r="B18" i="11"/>
  <c r="H11" i="10" s="1"/>
  <c r="I14" i="10" s="1"/>
  <c r="J24" i="14"/>
  <c r="N24" i="14" s="1"/>
  <c r="DN21" i="12"/>
  <c r="D21" i="12" s="1"/>
  <c r="N26" i="10" s="1"/>
  <c r="BI21" i="11"/>
  <c r="C21" i="11" s="1"/>
  <c r="L17" i="14"/>
  <c r="C18" i="12"/>
  <c r="K25" i="10" s="1"/>
  <c r="C27" i="12"/>
  <c r="K20" i="10" s="1"/>
  <c r="D36" i="11"/>
  <c r="C24" i="11"/>
  <c r="B27" i="12"/>
  <c r="H20" i="10" s="1"/>
  <c r="B15" i="12"/>
  <c r="H23" i="10" s="1"/>
  <c r="B21" i="12"/>
  <c r="H26" i="10" s="1"/>
  <c r="J17" i="14"/>
  <c r="H13" i="14"/>
  <c r="H8" i="14"/>
  <c r="V15" i="13"/>
  <c r="B15" i="13" s="1"/>
  <c r="BG15" i="13"/>
  <c r="C15" i="13" s="1"/>
  <c r="D27" i="12"/>
  <c r="N20" i="10" s="1"/>
  <c r="DN18" i="12"/>
  <c r="D18" i="12" s="1"/>
  <c r="N25" i="10" s="1"/>
  <c r="C24" i="12"/>
  <c r="K22" i="10" s="1"/>
  <c r="CG30" i="12"/>
  <c r="C30" i="12" s="1"/>
  <c r="K27" i="10" s="1"/>
  <c r="L27" i="10" s="1"/>
  <c r="BQ39" i="12"/>
  <c r="C39" i="12" s="1"/>
  <c r="K28" i="10" s="1"/>
  <c r="L28" i="10" s="1"/>
  <c r="BW30" i="11"/>
  <c r="C30" i="11" s="1"/>
  <c r="CL21" i="11"/>
  <c r="D21" i="11" s="1"/>
  <c r="B27" i="11"/>
  <c r="H13" i="10" s="1"/>
  <c r="CZ30" i="11"/>
  <c r="D30" i="11" s="1"/>
  <c r="N12" i="10" s="1"/>
  <c r="O12" i="10" s="1"/>
  <c r="ED42" i="12"/>
  <c r="E13" i="14" s="1"/>
  <c r="F16" i="14" s="1"/>
  <c r="C21" i="13"/>
  <c r="O25" i="10" l="1"/>
  <c r="O19" i="10"/>
  <c r="O21" i="10"/>
  <c r="O23" i="10"/>
  <c r="O26" i="10"/>
  <c r="N27" i="14"/>
  <c r="L24" i="10"/>
  <c r="O29" i="10"/>
  <c r="N16" i="14"/>
  <c r="M16" i="14"/>
  <c r="O22" i="10"/>
  <c r="O34" i="10"/>
  <c r="O17" i="10"/>
  <c r="O14" i="10"/>
  <c r="O11" i="10"/>
  <c r="O32" i="10"/>
  <c r="O15" i="10"/>
  <c r="O16" i="10"/>
  <c r="L30" i="10"/>
  <c r="M10" i="14"/>
  <c r="N10" i="14" s="1"/>
  <c r="I17" i="10"/>
  <c r="F13" i="14"/>
  <c r="F15" i="14"/>
  <c r="F20" i="14"/>
  <c r="N25" i="14"/>
  <c r="F18" i="14"/>
  <c r="I16" i="10"/>
  <c r="F22" i="14"/>
  <c r="M9" i="14"/>
  <c r="N9" i="14"/>
  <c r="I15" i="10"/>
  <c r="I34" i="10"/>
  <c r="I32" i="10"/>
  <c r="I11" i="10"/>
  <c r="I21" i="10"/>
  <c r="I29" i="10"/>
  <c r="L23" i="10"/>
  <c r="F17" i="14"/>
  <c r="L22" i="10"/>
  <c r="I26" i="10"/>
  <c r="I30" i="10"/>
  <c r="O27" i="10"/>
  <c r="O13" i="10"/>
  <c r="L25" i="10"/>
  <c r="I24" i="10"/>
  <c r="F14" i="14"/>
  <c r="L21" i="10"/>
  <c r="N19" i="14"/>
  <c r="M19" i="14"/>
  <c r="M11" i="14"/>
  <c r="N11" i="14" s="1"/>
  <c r="O20" i="10"/>
  <c r="I20" i="10"/>
  <c r="N26" i="14"/>
  <c r="M26" i="14"/>
  <c r="I25" i="10"/>
  <c r="O24" i="10"/>
  <c r="O30" i="10"/>
  <c r="I19" i="10"/>
  <c r="L20" i="10"/>
  <c r="L26" i="10"/>
  <c r="N8" i="14"/>
  <c r="M8" i="14"/>
  <c r="I23" i="10"/>
  <c r="I13" i="10"/>
  <c r="I27" i="10"/>
  <c r="I12" i="10"/>
  <c r="O28" i="10"/>
  <c r="F21" i="14"/>
  <c r="L19" i="10"/>
  <c r="M13" i="14" l="1"/>
  <c r="N13" i="14" s="1"/>
  <c r="M21" i="14"/>
  <c r="N21" i="14" s="1"/>
  <c r="M22" i="14"/>
  <c r="N22" i="14" s="1"/>
  <c r="M15" i="14"/>
  <c r="N15" i="14" s="1"/>
  <c r="N17" i="14"/>
  <c r="M17" i="14"/>
  <c r="M18" i="14"/>
  <c r="N18" i="14" s="1"/>
  <c r="M14" i="14"/>
  <c r="N14" i="14"/>
  <c r="M20" i="14"/>
  <c r="N20" i="14" s="1"/>
</calcChain>
</file>

<file path=xl/sharedStrings.xml><?xml version="1.0" encoding="utf-8"?>
<sst xmlns="http://schemas.openxmlformats.org/spreadsheetml/2006/main" count="461" uniqueCount="145">
  <si>
    <t>LIBELULA</t>
  </si>
  <si>
    <t>Puntos LIGA</t>
  </si>
  <si>
    <t>BOADILLA</t>
  </si>
  <si>
    <t>CLUB</t>
  </si>
  <si>
    <t>NOMBRE PILOTO</t>
  </si>
  <si>
    <t>DORSAL LIGA</t>
  </si>
  <si>
    <t>Puntuación Prueba</t>
  </si>
  <si>
    <t xml:space="preserve">TOTAL </t>
  </si>
  <si>
    <t>Nº LICENCIA</t>
  </si>
  <si>
    <t xml:space="preserve">JUECES </t>
  </si>
  <si>
    <t>MANUEL MORAL</t>
  </si>
  <si>
    <t>FENIX VILLA DE MECO</t>
  </si>
  <si>
    <t>LORENA MILLAN</t>
  </si>
  <si>
    <t>FIGURAS</t>
  </si>
  <si>
    <t>Figura 8</t>
  </si>
  <si>
    <t>Figura 9</t>
  </si>
  <si>
    <t>COEFICIENTES FIGURAS</t>
  </si>
  <si>
    <t>Nombre</t>
  </si>
  <si>
    <t>PUNT</t>
  </si>
  <si>
    <t>2ª</t>
  </si>
  <si>
    <t>Daniel Gómez</t>
  </si>
  <si>
    <t>Ángel Gómez</t>
  </si>
  <si>
    <t>Francisco Sánchez</t>
  </si>
  <si>
    <t>FRECUENCIA</t>
  </si>
  <si>
    <t>CATEGORÍA C</t>
  </si>
  <si>
    <t>Antonio Díaz Perez</t>
  </si>
  <si>
    <t>COLMENAR OREJA</t>
  </si>
  <si>
    <t>Julio César Rodriguez Zapata</t>
  </si>
  <si>
    <t>CATEORIA B</t>
  </si>
  <si>
    <t>Juan José Engo</t>
  </si>
  <si>
    <t>CATEORIA A</t>
  </si>
  <si>
    <t>Despegue</t>
  </si>
  <si>
    <t>Caida de ala con 1/4 tonel</t>
  </si>
  <si>
    <t>Medio ocho cubano con 1/2 tonel</t>
  </si>
  <si>
    <t>Tonel lento</t>
  </si>
  <si>
    <t>Medio rombo con 1/2 tonel</t>
  </si>
  <si>
    <t>2 vueltas de barrena</t>
  </si>
  <si>
    <t>Humpty Bump 1/2 tonel bajando</t>
  </si>
  <si>
    <t>ocho cubano</t>
  </si>
  <si>
    <t>caida de ala</t>
  </si>
  <si>
    <t xml:space="preserve">Rizo con tonel </t>
  </si>
  <si>
    <t>Immelman</t>
  </si>
  <si>
    <t>Tonel descendente a 35</t>
  </si>
  <si>
    <t>Aterrizaje</t>
  </si>
  <si>
    <t>Nº PIL</t>
  </si>
  <si>
    <t>1ª C</t>
  </si>
  <si>
    <t>2ª C</t>
  </si>
  <si>
    <t>Ignacio Díaz</t>
  </si>
  <si>
    <t>Antonio Díaz</t>
  </si>
  <si>
    <t>Figura M</t>
  </si>
  <si>
    <t>Medio ocho 2/4 tonel</t>
  </si>
  <si>
    <t>3 medios opuestos</t>
  </si>
  <si>
    <t>Medio cuadradio</t>
  </si>
  <si>
    <t>Humpty Bump</t>
  </si>
  <si>
    <t>Circulo con 1/2 integrado</t>
  </si>
  <si>
    <t xml:space="preserve">Immelman </t>
  </si>
  <si>
    <t>bajada 45 con snap</t>
  </si>
  <si>
    <t>cuchillos opuestos</t>
  </si>
  <si>
    <t>oco vertical</t>
  </si>
  <si>
    <t>diente de sieera</t>
  </si>
  <si>
    <t>tonel lento</t>
  </si>
  <si>
    <t>1ª B</t>
  </si>
  <si>
    <t>2ª B</t>
  </si>
  <si>
    <t>Juan Jose Engo</t>
  </si>
  <si>
    <t>Medio Ocho Cubano con medios toneles sentidos opuestos</t>
  </si>
  <si>
    <t>2 Toneles lentos opuestos</t>
  </si>
  <si>
    <t>Medio cuadrado con snap</t>
  </si>
  <si>
    <t>Baja 45 con 4 puntos</t>
  </si>
  <si>
    <t>Rizo con 8 puntos</t>
  </si>
  <si>
    <t>Rombo con 1/2 toneles</t>
  </si>
  <si>
    <t>Ocho cubano</t>
  </si>
  <si>
    <t>Medio Rizo con 1/2 tonel</t>
  </si>
  <si>
    <t>Toneles 8 puntos opuestos</t>
  </si>
  <si>
    <t>Caida de ala con tonel</t>
  </si>
  <si>
    <t>Doble Immelmann</t>
  </si>
  <si>
    <t>Cuchillos opuestos</t>
  </si>
  <si>
    <t>Barrenas opuestas</t>
  </si>
  <si>
    <t xml:space="preserve">1ª </t>
  </si>
  <si>
    <t>Antonio Munuera</t>
  </si>
  <si>
    <t>Enrique Pérez Pulpón</t>
  </si>
  <si>
    <t>ICARO</t>
  </si>
  <si>
    <t>Gonzalo Diez</t>
  </si>
  <si>
    <t>Roberto Quiñones</t>
  </si>
  <si>
    <t>Mario del Valle</t>
  </si>
  <si>
    <t>ORION</t>
  </si>
  <si>
    <t>Diego Martin Maestre</t>
  </si>
  <si>
    <t>IMPACTO</t>
  </si>
  <si>
    <t>Alvaro Calle Garrido</t>
  </si>
  <si>
    <t>Javier Beraza</t>
  </si>
  <si>
    <t>1ª Prueba LIBELULA
27 Marzo</t>
  </si>
  <si>
    <t>3ª Prueba SEGOVIA
15 Mayo</t>
  </si>
  <si>
    <t>5ª Prueba ORION
10 Julio</t>
  </si>
  <si>
    <t>Antonio de Lara Fernández</t>
  </si>
  <si>
    <t>Julio Cesar Rodriguez</t>
  </si>
  <si>
    <t>Antonio de Lara</t>
  </si>
  <si>
    <t>Álvaro Calle</t>
  </si>
  <si>
    <t>Beatriz Moral</t>
  </si>
  <si>
    <t>Roberto Ruiz</t>
  </si>
  <si>
    <t>N1000</t>
  </si>
  <si>
    <t>Miguel Ferrando</t>
  </si>
  <si>
    <t>ALAS DE LA SIERRA</t>
  </si>
  <si>
    <t>NA</t>
  </si>
  <si>
    <t>Benjamín Moreno</t>
  </si>
  <si>
    <t>Benjamin Moreno</t>
  </si>
  <si>
    <t>Miguel Esquer</t>
  </si>
  <si>
    <t>3ª C</t>
  </si>
  <si>
    <t>LOS HALCONES</t>
  </si>
  <si>
    <t>3ª B</t>
  </si>
  <si>
    <t>2ª PRUEBA- IMPACTO</t>
  </si>
  <si>
    <t>3ª PRUEBA - SEGOVIA</t>
  </si>
  <si>
    <t>3ª PRUEBA-SEGOVIA</t>
  </si>
  <si>
    <t>2ª PRUEBA-IMPACTO</t>
  </si>
  <si>
    <t>2ª PRUEBA - IMPACTO</t>
  </si>
  <si>
    <t>3ª PRUEBA SEGOVIA</t>
  </si>
  <si>
    <t>4ª Prueba ALAS DE LA SIERRA
11 Junio</t>
  </si>
  <si>
    <t>3ª</t>
  </si>
  <si>
    <t>4ª PRUEBA- ALAS de la SIERRA</t>
  </si>
  <si>
    <t>4ª PRUEBA - ALAS de la SIERRA</t>
  </si>
  <si>
    <t>4ª PRUEBA ALAS de la SIERRA</t>
  </si>
  <si>
    <t>1ª MANGA</t>
  </si>
  <si>
    <t>3ª MANGA</t>
  </si>
  <si>
    <t>PEOR</t>
  </si>
  <si>
    <t>2ª  MANGA</t>
  </si>
  <si>
    <t>Juanjo Alonso</t>
  </si>
  <si>
    <t>Juan José Alonso</t>
  </si>
  <si>
    <t>LIGA FAM F3A  2011 - 11JUNIO 2011</t>
  </si>
  <si>
    <t>2ª Prueba  IMPACTO
19 Abril</t>
  </si>
  <si>
    <t>Alfonso García</t>
  </si>
  <si>
    <t>VALENCIA</t>
  </si>
  <si>
    <t>4ª MANGA</t>
  </si>
  <si>
    <t>1ª N-1000</t>
  </si>
  <si>
    <t>2ª  N-1000</t>
  </si>
  <si>
    <t>3ª N-1000</t>
  </si>
  <si>
    <t>4ª N-1000</t>
  </si>
  <si>
    <t xml:space="preserve">DORSAL </t>
  </si>
  <si>
    <t>5ª PRUEBA ORION</t>
  </si>
  <si>
    <t>4ª C</t>
  </si>
  <si>
    <t>5ª PRUEBA - ORION</t>
  </si>
  <si>
    <t>4ª B</t>
  </si>
  <si>
    <t>4ª</t>
  </si>
  <si>
    <t>5ª PRUEBA- ORION</t>
  </si>
  <si>
    <t>Trifón Aragoneses</t>
  </si>
  <si>
    <t>Diego Martin</t>
  </si>
  <si>
    <t>Francisco Sanchez</t>
  </si>
  <si>
    <t xml:space="preserve">CAMPEONATO AUTOMÓMICO F3A COMUNIDAD DE MADRID 
CLUB ORION 10 JULIO 2011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</si>
</sst>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</font>
    <font>
      <sz val="12"/>
      <name val="Arial"/>
    </font>
    <font>
      <sz val="16"/>
      <name val="Arial"/>
    </font>
    <font>
      <sz val="12"/>
      <name val="Arial"/>
      <family val="2"/>
    </font>
    <font>
      <b/>
      <sz val="10"/>
      <name val="Arial"/>
      <family val="2"/>
    </font>
    <font>
      <sz val="20"/>
      <name val="Arial"/>
    </font>
    <font>
      <sz val="12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</fills>
  <borders count="7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0" xfId="0" applyFill="1" applyBorder="1" applyProtection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4" borderId="11" xfId="0" applyFill="1" applyBorder="1" applyAlignment="1" applyProtection="1">
      <alignment horizontal="center" vertical="center"/>
    </xf>
    <xf numFmtId="1" fontId="4" fillId="0" borderId="2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5" borderId="12" xfId="0" applyFill="1" applyBorder="1" applyAlignment="1" applyProtection="1">
      <alignment wrapText="1"/>
    </xf>
    <xf numFmtId="0" fontId="0" fillId="2" borderId="13" xfId="0" applyFill="1" applyBorder="1" applyProtection="1"/>
    <xf numFmtId="0" fontId="0" fillId="6" borderId="14" xfId="0" applyFill="1" applyBorder="1" applyAlignment="1" applyProtection="1">
      <alignment wrapText="1"/>
    </xf>
    <xf numFmtId="0" fontId="0" fillId="6" borderId="15" xfId="0" applyFill="1" applyBorder="1" applyAlignment="1" applyProtection="1">
      <alignment wrapText="1"/>
    </xf>
    <xf numFmtId="0" fontId="0" fillId="3" borderId="16" xfId="0" applyFill="1" applyBorder="1" applyProtection="1">
      <protection locked="0"/>
    </xf>
    <xf numFmtId="0" fontId="0" fillId="3" borderId="17" xfId="0" applyFill="1" applyBorder="1" applyAlignment="1" applyProtection="1">
      <alignment wrapText="1"/>
    </xf>
    <xf numFmtId="0" fontId="0" fillId="7" borderId="18" xfId="0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7" borderId="19" xfId="0" applyFill="1" applyBorder="1" applyProtection="1">
      <protection locked="0"/>
    </xf>
    <xf numFmtId="0" fontId="0" fillId="7" borderId="20" xfId="0" applyFill="1" applyBorder="1" applyAlignment="1" applyProtection="1">
      <alignment wrapText="1"/>
    </xf>
    <xf numFmtId="0" fontId="0" fillId="8" borderId="21" xfId="0" applyFill="1" applyBorder="1" applyAlignment="1">
      <alignment horizontal="center"/>
    </xf>
    <xf numFmtId="0" fontId="0" fillId="2" borderId="0" xfId="0" applyFill="1" applyProtection="1">
      <protection locked="0"/>
    </xf>
    <xf numFmtId="0" fontId="0" fillId="2" borderId="22" xfId="0" applyFill="1" applyBorder="1" applyAlignment="1" applyProtection="1">
      <alignment horizontal="center"/>
    </xf>
    <xf numFmtId="0" fontId="0" fillId="8" borderId="10" xfId="0" applyFill="1" applyBorder="1" applyAlignment="1" applyProtection="1">
      <alignment horizontal="center"/>
    </xf>
    <xf numFmtId="0" fontId="0" fillId="3" borderId="23" xfId="0" applyFill="1" applyBorder="1" applyProtection="1">
      <protection locked="0"/>
    </xf>
    <xf numFmtId="0" fontId="0" fillId="9" borderId="2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3" borderId="25" xfId="0" applyFill="1" applyBorder="1" applyProtection="1">
      <protection locked="0"/>
    </xf>
    <xf numFmtId="0" fontId="0" fillId="3" borderId="20" xfId="0" applyFill="1" applyBorder="1" applyAlignment="1" applyProtection="1">
      <alignment wrapText="1"/>
    </xf>
    <xf numFmtId="0" fontId="0" fillId="8" borderId="24" xfId="0" applyFill="1" applyBorder="1" applyAlignment="1">
      <alignment horizontal="center"/>
    </xf>
    <xf numFmtId="1" fontId="4" fillId="0" borderId="26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1" fontId="4" fillId="2" borderId="26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2" borderId="27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" fontId="4" fillId="2" borderId="29" xfId="0" applyNumberFormat="1" applyFont="1" applyFill="1" applyBorder="1" applyAlignment="1">
      <alignment horizontal="center"/>
    </xf>
    <xf numFmtId="1" fontId="4" fillId="2" borderId="30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1" fontId="4" fillId="2" borderId="32" xfId="0" applyNumberFormat="1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1" fontId="4" fillId="3" borderId="34" xfId="0" applyNumberFormat="1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1" fontId="4" fillId="0" borderId="32" xfId="0" applyNumberFormat="1" applyFont="1" applyFill="1" applyBorder="1" applyAlignment="1">
      <alignment horizontal="center"/>
    </xf>
    <xf numFmtId="1" fontId="4" fillId="0" borderId="29" xfId="0" applyNumberFormat="1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1" fontId="4" fillId="3" borderId="33" xfId="0" applyNumberFormat="1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1" fontId="4" fillId="2" borderId="33" xfId="0" applyNumberFormat="1" applyFont="1" applyFill="1" applyBorder="1" applyAlignment="1">
      <alignment horizontal="center"/>
    </xf>
    <xf numFmtId="0" fontId="0" fillId="7" borderId="6" xfId="0" applyFill="1" applyBorder="1" applyProtection="1">
      <protection locked="0"/>
    </xf>
    <xf numFmtId="0" fontId="0" fillId="7" borderId="7" xfId="0" applyFill="1" applyBorder="1" applyProtection="1">
      <protection locked="0"/>
    </xf>
    <xf numFmtId="0" fontId="0" fillId="7" borderId="23" xfId="0" applyFill="1" applyBorder="1" applyProtection="1">
      <protection locked="0"/>
    </xf>
    <xf numFmtId="0" fontId="0" fillId="7" borderId="17" xfId="0" applyFill="1" applyBorder="1" applyAlignment="1" applyProtection="1">
      <alignment wrapText="1"/>
    </xf>
    <xf numFmtId="0" fontId="0" fillId="7" borderId="9" xfId="0" applyFill="1" applyBorder="1" applyProtection="1">
      <protection locked="0"/>
    </xf>
    <xf numFmtId="0" fontId="0" fillId="7" borderId="25" xfId="0" applyFill="1" applyBorder="1" applyProtection="1">
      <protection locked="0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0" fillId="2" borderId="35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36" xfId="0" applyFill="1" applyBorder="1" applyAlignment="1" applyProtection="1">
      <alignment wrapText="1"/>
    </xf>
    <xf numFmtId="0" fontId="0" fillId="2" borderId="37" xfId="0" applyFill="1" applyBorder="1" applyAlignment="1" applyProtection="1">
      <alignment wrapText="1"/>
    </xf>
    <xf numFmtId="0" fontId="0" fillId="2" borderId="38" xfId="0" applyFill="1" applyBorder="1" applyAlignment="1" applyProtection="1">
      <alignment wrapText="1"/>
    </xf>
    <xf numFmtId="0" fontId="6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protection locked="0"/>
    </xf>
    <xf numFmtId="0" fontId="0" fillId="2" borderId="8" xfId="0" applyFill="1" applyBorder="1" applyAlignment="1" applyProtection="1">
      <alignment wrapText="1"/>
    </xf>
    <xf numFmtId="0" fontId="0" fillId="2" borderId="19" xfId="0" applyFill="1" applyBorder="1" applyAlignment="1" applyProtection="1">
      <alignment wrapText="1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Alignment="1"/>
    <xf numFmtId="1" fontId="4" fillId="3" borderId="2" xfId="0" applyNumberFormat="1" applyFont="1" applyFill="1" applyBorder="1" applyAlignment="1">
      <alignment horizontal="center"/>
    </xf>
    <xf numFmtId="1" fontId="4" fillId="0" borderId="39" xfId="0" applyNumberFormat="1" applyFon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1" fontId="4" fillId="9" borderId="40" xfId="0" applyNumberFormat="1" applyFont="1" applyFill="1" applyBorder="1" applyAlignment="1">
      <alignment horizontal="center"/>
    </xf>
    <xf numFmtId="1" fontId="4" fillId="9" borderId="41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6" fillId="7" borderId="0" xfId="0" applyFont="1" applyFill="1" applyAlignment="1" applyProtection="1">
      <alignment horizontal="center"/>
      <protection locked="0"/>
    </xf>
    <xf numFmtId="0" fontId="0" fillId="0" borderId="0" xfId="0" applyAlignment="1"/>
    <xf numFmtId="1" fontId="9" fillId="0" borderId="2" xfId="0" applyNumberFormat="1" applyFont="1" applyFill="1" applyBorder="1" applyAlignment="1">
      <alignment horizontal="center"/>
    </xf>
    <xf numFmtId="1" fontId="9" fillId="0" borderId="26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1" fontId="9" fillId="10" borderId="2" xfId="0" applyNumberFormat="1" applyFont="1" applyFill="1" applyBorder="1" applyAlignment="1">
      <alignment horizontal="center"/>
    </xf>
    <xf numFmtId="1" fontId="9" fillId="11" borderId="43" xfId="0" applyNumberFormat="1" applyFont="1" applyFill="1" applyBorder="1" applyAlignment="1">
      <alignment horizontal="center"/>
    </xf>
    <xf numFmtId="1" fontId="9" fillId="11" borderId="44" xfId="0" applyNumberFormat="1" applyFont="1" applyFill="1" applyBorder="1" applyAlignment="1">
      <alignment horizontal="center"/>
    </xf>
    <xf numFmtId="1" fontId="9" fillId="10" borderId="26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49" fontId="9" fillId="2" borderId="26" xfId="0" applyNumberFormat="1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1" fontId="9" fillId="0" borderId="34" xfId="0" applyNumberFormat="1" applyFont="1" applyFill="1" applyBorder="1" applyAlignment="1">
      <alignment horizontal="center"/>
    </xf>
    <xf numFmtId="1" fontId="4" fillId="2" borderId="34" xfId="0" applyNumberFormat="1" applyFont="1" applyFill="1" applyBorder="1" applyAlignment="1">
      <alignment horizontal="center"/>
    </xf>
    <xf numFmtId="1" fontId="9" fillId="0" borderId="42" xfId="0" applyNumberFormat="1" applyFont="1" applyFill="1" applyBorder="1" applyAlignment="1">
      <alignment horizontal="center"/>
    </xf>
    <xf numFmtId="49" fontId="9" fillId="2" borderId="45" xfId="0" applyNumberFormat="1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1" fontId="9" fillId="0" borderId="45" xfId="0" applyNumberFormat="1" applyFont="1" applyFill="1" applyBorder="1" applyAlignment="1">
      <alignment horizontal="center"/>
    </xf>
    <xf numFmtId="1" fontId="9" fillId="0" borderId="47" xfId="0" applyNumberFormat="1" applyFont="1" applyFill="1" applyBorder="1" applyAlignment="1">
      <alignment horizontal="center"/>
    </xf>
    <xf numFmtId="1" fontId="9" fillId="10" borderId="45" xfId="0" applyNumberFormat="1" applyFont="1" applyFill="1" applyBorder="1" applyAlignment="1">
      <alignment horizontal="center"/>
    </xf>
    <xf numFmtId="1" fontId="9" fillId="11" borderId="48" xfId="0" applyNumberFormat="1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49" fontId="9" fillId="0" borderId="26" xfId="0" applyNumberFormat="1" applyFont="1" applyFill="1" applyBorder="1" applyAlignment="1">
      <alignment horizontal="center"/>
    </xf>
    <xf numFmtId="0" fontId="4" fillId="0" borderId="50" xfId="0" applyFont="1" applyBorder="1" applyAlignment="1">
      <alignment horizontal="center"/>
    </xf>
    <xf numFmtId="49" fontId="9" fillId="0" borderId="45" xfId="0" applyNumberFormat="1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1" fontId="4" fillId="0" borderId="46" xfId="0" applyNumberFormat="1" applyFont="1" applyFill="1" applyBorder="1" applyAlignment="1">
      <alignment horizontal="center"/>
    </xf>
    <xf numFmtId="1" fontId="4" fillId="3" borderId="45" xfId="0" applyNumberFormat="1" applyFont="1" applyFill="1" applyBorder="1" applyAlignment="1">
      <alignment horizontal="center"/>
    </xf>
    <xf numFmtId="1" fontId="4" fillId="2" borderId="45" xfId="0" applyNumberFormat="1" applyFont="1" applyFill="1" applyBorder="1" applyAlignment="1">
      <alignment horizontal="center"/>
    </xf>
    <xf numFmtId="1" fontId="4" fillId="0" borderId="45" xfId="0" applyNumberFormat="1" applyFont="1" applyFill="1" applyBorder="1" applyAlignment="1">
      <alignment horizontal="center"/>
    </xf>
    <xf numFmtId="1" fontId="4" fillId="9" borderId="52" xfId="0" applyNumberFormat="1" applyFont="1" applyFill="1" applyBorder="1" applyAlignment="1">
      <alignment horizontal="center"/>
    </xf>
    <xf numFmtId="1" fontId="4" fillId="2" borderId="39" xfId="0" applyNumberFormat="1" applyFont="1" applyFill="1" applyBorder="1" applyAlignment="1">
      <alignment horizontal="center"/>
    </xf>
    <xf numFmtId="1" fontId="4" fillId="2" borderId="42" xfId="0" applyNumberFormat="1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1" fontId="4" fillId="3" borderId="47" xfId="0" applyNumberFormat="1" applyFont="1" applyFill="1" applyBorder="1" applyAlignment="1">
      <alignment horizontal="center"/>
    </xf>
    <xf numFmtId="1" fontId="4" fillId="3" borderId="42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" fontId="4" fillId="3" borderId="30" xfId="0" applyNumberFormat="1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/>
    </xf>
    <xf numFmtId="0" fontId="10" fillId="12" borderId="43" xfId="0" applyFont="1" applyFill="1" applyBorder="1" applyAlignment="1">
      <alignment horizontal="center"/>
    </xf>
    <xf numFmtId="0" fontId="0" fillId="11" borderId="43" xfId="0" applyFill="1" applyBorder="1" applyAlignment="1">
      <alignment horizontal="center" vertical="center" textRotation="90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/>
    </xf>
    <xf numFmtId="0" fontId="7" fillId="12" borderId="4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2" borderId="61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2" fillId="13" borderId="9" xfId="0" applyFont="1" applyFill="1" applyBorder="1" applyAlignment="1">
      <alignment horizontal="center" vertical="center" wrapText="1"/>
    </xf>
    <xf numFmtId="0" fontId="2" fillId="13" borderId="3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29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13" borderId="33" xfId="0" applyFont="1" applyFill="1" applyBorder="1" applyAlignment="1">
      <alignment horizontal="center" vertical="center" wrapText="1"/>
    </xf>
    <xf numFmtId="0" fontId="2" fillId="13" borderId="34" xfId="0" applyFont="1" applyFill="1" applyBorder="1" applyAlignment="1">
      <alignment horizontal="center" vertical="center" wrapText="1"/>
    </xf>
    <xf numFmtId="0" fontId="2" fillId="13" borderId="3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1" fillId="12" borderId="2" xfId="0" applyFont="1" applyFill="1" applyBorder="1" applyAlignment="1">
      <alignment horizontal="center" vertical="center"/>
    </xf>
    <xf numFmtId="0" fontId="11" fillId="12" borderId="56" xfId="0" applyFont="1" applyFill="1" applyBorder="1" applyAlignment="1">
      <alignment horizontal="center" vertical="center"/>
    </xf>
    <xf numFmtId="0" fontId="11" fillId="12" borderId="56" xfId="0" applyFont="1" applyFill="1" applyBorder="1" applyAlignment="1">
      <alignment horizontal="center"/>
    </xf>
    <xf numFmtId="0" fontId="11" fillId="12" borderId="2" xfId="0" applyFont="1" applyFill="1" applyBorder="1" applyAlignment="1">
      <alignment horizontal="center"/>
    </xf>
    <xf numFmtId="0" fontId="11" fillId="12" borderId="25" xfId="0" applyFont="1" applyFill="1" applyBorder="1" applyAlignment="1">
      <alignment horizontal="center"/>
    </xf>
    <xf numFmtId="0" fontId="11" fillId="12" borderId="6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/>
    </xf>
    <xf numFmtId="0" fontId="10" fillId="12" borderId="56" xfId="0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/>
    </xf>
    <xf numFmtId="0" fontId="10" fillId="12" borderId="5" xfId="0" applyFont="1" applyFill="1" applyBorder="1" applyAlignment="1">
      <alignment horizontal="center"/>
    </xf>
    <xf numFmtId="0" fontId="0" fillId="13" borderId="57" xfId="0" applyFill="1" applyBorder="1" applyAlignment="1">
      <alignment horizontal="center" vertical="center" textRotation="90" wrapText="1"/>
    </xf>
    <xf numFmtId="0" fontId="0" fillId="13" borderId="58" xfId="0" applyFill="1" applyBorder="1" applyAlignment="1">
      <alignment horizontal="center" vertical="center" textRotation="90" wrapText="1"/>
    </xf>
    <xf numFmtId="0" fontId="0" fillId="13" borderId="59" xfId="0" applyFill="1" applyBorder="1" applyAlignment="1">
      <alignment horizontal="center" vertical="center" textRotation="90" wrapText="1"/>
    </xf>
    <xf numFmtId="0" fontId="10" fillId="12" borderId="45" xfId="0" applyFont="1" applyFill="1" applyBorder="1" applyAlignment="1">
      <alignment horizontal="center" vertical="center"/>
    </xf>
    <xf numFmtId="0" fontId="10" fillId="12" borderId="45" xfId="0" applyFont="1" applyFill="1" applyBorder="1" applyAlignment="1">
      <alignment horizontal="center"/>
    </xf>
    <xf numFmtId="0" fontId="10" fillId="12" borderId="51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4" borderId="35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0" borderId="0" xfId="0" applyAlignment="1">
      <alignment textRotation="90" wrapText="1"/>
    </xf>
    <xf numFmtId="49" fontId="8" fillId="0" borderId="67" xfId="0" applyNumberFormat="1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67" xfId="0" applyNumberFormat="1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7" borderId="0" xfId="0" applyFont="1" applyFill="1" applyAlignment="1" applyProtection="1">
      <alignment horizontal="center"/>
      <protection locked="0"/>
    </xf>
    <xf numFmtId="0" fontId="0" fillId="0" borderId="0" xfId="0" applyAlignment="1"/>
    <xf numFmtId="0" fontId="0" fillId="0" borderId="63" xfId="0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65" xfId="0" applyNumberFormat="1" applyFill="1" applyBorder="1" applyAlignment="1" applyProtection="1">
      <alignment horizontal="center" vertical="center" wrapText="1"/>
      <protection locked="0"/>
    </xf>
    <xf numFmtId="0" fontId="0" fillId="2" borderId="66" xfId="0" applyFill="1" applyBorder="1" applyAlignment="1">
      <alignment horizontal="center" vertical="center" wrapText="1"/>
    </xf>
    <xf numFmtId="0" fontId="6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 applyProtection="1">
      <protection locked="0"/>
    </xf>
    <xf numFmtId="0" fontId="0" fillId="4" borderId="68" xfId="0" applyFill="1" applyBorder="1" applyAlignment="1" applyProtection="1">
      <alignment horizontal="center" vertical="center"/>
    </xf>
    <xf numFmtId="0" fontId="8" fillId="0" borderId="67" xfId="0" applyFont="1" applyBorder="1" applyAlignment="1" applyProtection="1">
      <alignment horizontal="center" vertical="center" wrapText="1"/>
      <protection locked="0"/>
    </xf>
    <xf numFmtId="0" fontId="8" fillId="0" borderId="63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5" fillId="0" borderId="67" xfId="0" applyFont="1" applyBorder="1" applyAlignment="1" applyProtection="1">
      <alignment horizontal="center" vertical="center" wrapText="1"/>
      <protection locked="0"/>
    </xf>
    <xf numFmtId="0" fontId="5" fillId="0" borderId="63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0" fillId="0" borderId="67" xfId="0" applyBorder="1" applyAlignment="1" applyProtection="1">
      <alignment horizontal="center" vertical="center" wrapText="1"/>
      <protection locked="0"/>
    </xf>
    <xf numFmtId="0" fontId="0" fillId="0" borderId="63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7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62" xfId="0" applyBorder="1" applyAlignment="1"/>
    <xf numFmtId="0" fontId="0" fillId="0" borderId="72" xfId="0" applyBorder="1" applyAlignment="1">
      <alignment horizontal="center" vertical="center"/>
    </xf>
    <xf numFmtId="0" fontId="0" fillId="0" borderId="27" xfId="0" applyBorder="1" applyAlignment="1"/>
    <xf numFmtId="0" fontId="0" fillId="0" borderId="63" xfId="0" applyBorder="1" applyAlignment="1"/>
    <xf numFmtId="0" fontId="0" fillId="0" borderId="71" xfId="0" applyBorder="1" applyAlignment="1"/>
    <xf numFmtId="0" fontId="0" fillId="0" borderId="64" xfId="0" applyBorder="1" applyAlignment="1"/>
    <xf numFmtId="0" fontId="8" fillId="0" borderId="27" xfId="0" applyFont="1" applyBorder="1" applyAlignment="1"/>
    <xf numFmtId="0" fontId="8" fillId="0" borderId="63" xfId="0" applyFont="1" applyBorder="1" applyAlignment="1"/>
    <xf numFmtId="0" fontId="8" fillId="0" borderId="71" xfId="0" applyFont="1" applyBorder="1" applyAlignment="1"/>
    <xf numFmtId="0" fontId="8" fillId="0" borderId="62" xfId="0" applyFont="1" applyBorder="1" applyAlignment="1"/>
    <xf numFmtId="0" fontId="8" fillId="0" borderId="64" xfId="0" applyFont="1" applyBorder="1" applyAlignment="1"/>
    <xf numFmtId="0" fontId="0" fillId="0" borderId="11" xfId="0" applyBorder="1"/>
    <xf numFmtId="0" fontId="0" fillId="0" borderId="72" xfId="0" applyBorder="1"/>
    <xf numFmtId="0" fontId="0" fillId="4" borderId="38" xfId="0" applyFill="1" applyBorder="1" applyAlignment="1" applyProtection="1">
      <alignment horizontal="center" vertical="center"/>
    </xf>
    <xf numFmtId="0" fontId="0" fillId="4" borderId="72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19050</xdr:rowOff>
    </xdr:from>
    <xdr:to>
      <xdr:col>1</xdr:col>
      <xdr:colOff>1000125</xdr:colOff>
      <xdr:row>3</xdr:row>
      <xdr:rowOff>0</xdr:rowOff>
    </xdr:to>
    <xdr:pic>
      <xdr:nvPicPr>
        <xdr:cNvPr id="1029" name="Picture 1" descr="FAM_logo">
          <a:extLst>
            <a:ext uri="{FF2B5EF4-FFF2-40B4-BE49-F238E27FC236}">
              <a16:creationId xmlns:a16="http://schemas.microsoft.com/office/drawing/2014/main" id="{AA8665E5-A276-4FF3-8CDB-02BD6C46F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19075"/>
          <a:ext cx="8953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609600</xdr:colOff>
      <xdr:row>1</xdr:row>
      <xdr:rowOff>38100</xdr:rowOff>
    </xdr:from>
    <xdr:to>
      <xdr:col>11</xdr:col>
      <xdr:colOff>676275</xdr:colOff>
      <xdr:row>2</xdr:row>
      <xdr:rowOff>447675</xdr:rowOff>
    </xdr:to>
    <xdr:pic>
      <xdr:nvPicPr>
        <xdr:cNvPr id="1030" name="Picture 2" descr="logo orion">
          <a:extLst>
            <a:ext uri="{FF2B5EF4-FFF2-40B4-BE49-F238E27FC236}">
              <a16:creationId xmlns:a16="http://schemas.microsoft.com/office/drawing/2014/main" id="{D4555F5B-E441-4F92-8D8F-91058CF6E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238125"/>
          <a:ext cx="9429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yla/Downloads/PUNTUACI&#211;N%20%20F3A%201x1%201&#170;%20prueba%20(%20Boadill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INSCRIPCIÓN (2)"/>
      <sheetName val="PLANTILLA INSCRIPCIÓN"/>
      <sheetName val="PUNTUACIÓN  C"/>
      <sheetName val="PUNTUACIÓN B"/>
      <sheetName val="PUNTUACIÓN A"/>
    </sheetNames>
    <sheetDataSet>
      <sheetData sheetId="0"/>
      <sheetData sheetId="1">
        <row r="16">
          <cell r="A16">
            <v>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A16" workbookViewId="0">
      <selection activeCell="D26" sqref="D26"/>
    </sheetView>
  </sheetViews>
  <sheetFormatPr baseColWidth="10" defaultRowHeight="15" x14ac:dyDescent="0.2"/>
  <cols>
    <col min="1" max="1" width="11" style="1" customWidth="1"/>
    <col min="2" max="2" width="35.140625" style="1" customWidth="1"/>
    <col min="3" max="3" width="0.5703125" style="1" customWidth="1"/>
    <col min="4" max="4" width="32" style="1" bestFit="1" customWidth="1"/>
    <col min="5" max="6" width="12.5703125" style="1" customWidth="1"/>
    <col min="7" max="8" width="13.42578125" customWidth="1"/>
    <col min="9" max="13" width="13.140625" customWidth="1"/>
  </cols>
  <sheetData>
    <row r="1" spans="1:14" ht="15.75" thickBot="1" x14ac:dyDescent="0.25">
      <c r="B1" s="2"/>
      <c r="C1" s="2"/>
      <c r="D1" s="3"/>
      <c r="E1" s="2"/>
      <c r="F1" s="2"/>
    </row>
    <row r="2" spans="1:14" ht="13.5" thickTop="1" x14ac:dyDescent="0.2">
      <c r="A2" s="158" t="s">
        <v>144</v>
      </c>
      <c r="B2" s="159"/>
      <c r="C2" s="159"/>
      <c r="D2" s="159"/>
      <c r="E2" s="159"/>
      <c r="F2" s="159"/>
      <c r="G2" s="160"/>
      <c r="H2" s="160"/>
      <c r="I2" s="160"/>
      <c r="J2" s="160"/>
      <c r="K2" s="160"/>
      <c r="L2" s="160"/>
      <c r="M2" s="160"/>
      <c r="N2" s="161"/>
    </row>
    <row r="3" spans="1:14" ht="37.5" customHeight="1" x14ac:dyDescent="0.2">
      <c r="A3" s="162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52.5" customHeight="1" x14ac:dyDescent="0.2">
      <c r="A4" s="169" t="s">
        <v>134</v>
      </c>
      <c r="B4" s="171" t="s">
        <v>4</v>
      </c>
      <c r="C4" s="171" t="s">
        <v>23</v>
      </c>
      <c r="D4" s="171" t="s">
        <v>3</v>
      </c>
      <c r="E4" s="172" t="s">
        <v>119</v>
      </c>
      <c r="F4" s="172" t="s">
        <v>130</v>
      </c>
      <c r="G4" s="172" t="s">
        <v>122</v>
      </c>
      <c r="H4" s="172" t="s">
        <v>131</v>
      </c>
      <c r="I4" s="172" t="s">
        <v>120</v>
      </c>
      <c r="J4" s="172" t="s">
        <v>132</v>
      </c>
      <c r="K4" s="172" t="s">
        <v>129</v>
      </c>
      <c r="L4" s="172" t="s">
        <v>133</v>
      </c>
      <c r="M4" s="174" t="s">
        <v>121</v>
      </c>
      <c r="N4" s="157" t="s">
        <v>7</v>
      </c>
    </row>
    <row r="5" spans="1:14" ht="18.75" customHeight="1" x14ac:dyDescent="0.2">
      <c r="A5" s="170"/>
      <c r="B5" s="163"/>
      <c r="C5" s="163"/>
      <c r="D5" s="163"/>
      <c r="E5" s="173"/>
      <c r="F5" s="173"/>
      <c r="G5" s="173"/>
      <c r="H5" s="173"/>
      <c r="I5" s="173"/>
      <c r="J5" s="173"/>
      <c r="K5" s="173"/>
      <c r="L5" s="173"/>
      <c r="M5" s="175" t="s">
        <v>121</v>
      </c>
      <c r="N5" s="157"/>
    </row>
    <row r="6" spans="1:14" ht="30" customHeight="1" x14ac:dyDescent="0.2">
      <c r="A6" s="170"/>
      <c r="B6" s="163"/>
      <c r="C6" s="163"/>
      <c r="D6" s="163"/>
      <c r="E6" s="173"/>
      <c r="F6" s="173"/>
      <c r="G6" s="173"/>
      <c r="H6" s="173"/>
      <c r="I6" s="173"/>
      <c r="J6" s="173"/>
      <c r="K6" s="173"/>
      <c r="L6" s="173"/>
      <c r="M6" s="175"/>
      <c r="N6" s="157"/>
    </row>
    <row r="7" spans="1:14" ht="30" customHeight="1" x14ac:dyDescent="0.2">
      <c r="A7" s="165" t="s">
        <v>24</v>
      </c>
      <c r="B7" s="166"/>
      <c r="C7" s="166"/>
      <c r="D7" s="166"/>
      <c r="E7" s="166"/>
      <c r="F7" s="166"/>
      <c r="G7" s="167"/>
      <c r="H7" s="167"/>
      <c r="I7" s="167"/>
      <c r="J7" s="167"/>
      <c r="K7" s="167"/>
      <c r="L7" s="167"/>
      <c r="M7" s="167"/>
      <c r="N7" s="168"/>
    </row>
    <row r="8" spans="1:14" ht="30" customHeight="1" x14ac:dyDescent="0.25">
      <c r="A8" s="113">
        <f>'PUNTUACIÓN  C'!A16</f>
        <v>1</v>
      </c>
      <c r="B8" s="114" t="s">
        <v>25</v>
      </c>
      <c r="C8" s="114">
        <v>2.4</v>
      </c>
      <c r="D8" s="115" t="s">
        <v>26</v>
      </c>
      <c r="E8" s="106">
        <f>'PUNTUACIÓN  C'!DN18</f>
        <v>357</v>
      </c>
      <c r="F8" s="121">
        <f>E8/MAX(E$8:E$11)*1000</f>
        <v>1000</v>
      </c>
      <c r="G8" s="106">
        <f>'PUNTUACIÓN  C'!EB18</f>
        <v>363</v>
      </c>
      <c r="H8" s="121">
        <f>G8/MAX(G$8:G$11)*1000</f>
        <v>1000</v>
      </c>
      <c r="I8" s="106">
        <f>'PUNTUACIÓN  C'!EP18</f>
        <v>327</v>
      </c>
      <c r="J8" s="121">
        <f>I8/MAX(I$8:I$11)*1000</f>
        <v>1000</v>
      </c>
      <c r="K8" s="106">
        <f>'PUNTUACIÓN  C'!FD18</f>
        <v>286</v>
      </c>
      <c r="L8" s="121">
        <f>K8/MAX(K$8:K$11)*1000</f>
        <v>864.04833836858006</v>
      </c>
      <c r="M8" s="109">
        <f>MIN(F8,H8,J8,L8)</f>
        <v>864.04833836858006</v>
      </c>
      <c r="N8" s="110">
        <f>SUM(F8+H8+J8+L8-M8)</f>
        <v>3000</v>
      </c>
    </row>
    <row r="9" spans="1:14" ht="30" customHeight="1" x14ac:dyDescent="0.25">
      <c r="A9" s="113">
        <f>'PUNTUACIÓN  C'!A25</f>
        <v>4</v>
      </c>
      <c r="B9" s="114" t="s">
        <v>27</v>
      </c>
      <c r="C9" s="114">
        <v>2.4</v>
      </c>
      <c r="D9" s="115" t="s">
        <v>2</v>
      </c>
      <c r="E9" s="106">
        <f>'PUNTUACIÓN  C'!DN30</f>
        <v>262</v>
      </c>
      <c r="F9" s="121">
        <f>E9/MAX(E$8:E$11)*1000</f>
        <v>733.89355742296914</v>
      </c>
      <c r="G9" s="106">
        <f>'PUNTUACIÓN  C'!EB30</f>
        <v>295</v>
      </c>
      <c r="H9" s="121">
        <f>G9/MAX(G$8:G$11)*1000</f>
        <v>812.67217630853997</v>
      </c>
      <c r="I9" s="106">
        <f>'PUNTUACIÓN  C'!EP30</f>
        <v>302</v>
      </c>
      <c r="J9" s="121">
        <f>I9/MAX(I$8:I$11)*1000</f>
        <v>923.54740061162079</v>
      </c>
      <c r="K9" s="106">
        <f>'PUNTUACIÓN  C'!FD30</f>
        <v>331</v>
      </c>
      <c r="L9" s="121">
        <f>K9/MAX(K$8:K$11)*1000</f>
        <v>1000</v>
      </c>
      <c r="M9" s="109">
        <f>MIN(F9,H9,J9,L9)</f>
        <v>733.89355742296914</v>
      </c>
      <c r="N9" s="110">
        <f>SUM(F9+H9+J9+L9-M9)</f>
        <v>2736.2195769201608</v>
      </c>
    </row>
    <row r="10" spans="1:14" ht="30" customHeight="1" x14ac:dyDescent="0.25">
      <c r="A10" s="113">
        <f>'PUNTUACIÓN  C'!A19</f>
        <v>2</v>
      </c>
      <c r="B10" s="114" t="s">
        <v>78</v>
      </c>
      <c r="C10" s="114"/>
      <c r="D10" s="115" t="s">
        <v>0</v>
      </c>
      <c r="E10" s="106">
        <f>'PUNTUACIÓN  C'!DN21</f>
        <v>283</v>
      </c>
      <c r="F10" s="121">
        <f>E10/MAX(E$8:E$11)*1000</f>
        <v>792.71708683473389</v>
      </c>
      <c r="G10" s="106">
        <f>'PUNTUACIÓN  C'!EB21</f>
        <v>265</v>
      </c>
      <c r="H10" s="121">
        <f>G10/MAX(G$8:G$11)*1000</f>
        <v>730.02754820936639</v>
      </c>
      <c r="I10" s="106">
        <f>'PUNTUACIÓN  C'!EP21</f>
        <v>286</v>
      </c>
      <c r="J10" s="121">
        <f>I10/MAX(I$8:I$11)*1000</f>
        <v>874.6177370030581</v>
      </c>
      <c r="K10" s="106">
        <f>'PUNTUACIÓN  C'!FD21</f>
        <v>279</v>
      </c>
      <c r="L10" s="121">
        <f>K10/MAX(K$8:K$11)*1000</f>
        <v>842.90030211480359</v>
      </c>
      <c r="M10" s="109">
        <f>MIN(F10,H10,J10,L10)</f>
        <v>730.02754820936639</v>
      </c>
      <c r="N10" s="110">
        <f>SUM(F10+H10+J10+L10-M10)</f>
        <v>2510.2351259525958</v>
      </c>
    </row>
    <row r="11" spans="1:14" ht="30" customHeight="1" x14ac:dyDescent="0.25">
      <c r="A11" s="113">
        <f>'PUNTUACIÓN  C'!A22</f>
        <v>3</v>
      </c>
      <c r="B11" s="114" t="s">
        <v>82</v>
      </c>
      <c r="C11" s="114">
        <v>2.4</v>
      </c>
      <c r="D11" s="115" t="s">
        <v>26</v>
      </c>
      <c r="E11" s="106">
        <f>'PUNTUACIÓN  C'!DN27</f>
        <v>199</v>
      </c>
      <c r="F11" s="121">
        <f>E11/MAX(E$8:E$11)*1000</f>
        <v>557.42296918767511</v>
      </c>
      <c r="G11" s="106">
        <f>'PUNTUACIÓN  C'!EB27</f>
        <v>237</v>
      </c>
      <c r="H11" s="121">
        <f>G11/MAX(G$8:G$11)*1000</f>
        <v>652.89256198347107</v>
      </c>
      <c r="I11" s="106">
        <f>'PUNTUACIÓN  C'!EP27</f>
        <v>262</v>
      </c>
      <c r="J11" s="121">
        <f>I11/MAX(I$8:I$11)*1000</f>
        <v>801.22324159021412</v>
      </c>
      <c r="K11" s="106">
        <f>'PUNTUACIÓN  C'!FD27</f>
        <v>296</v>
      </c>
      <c r="L11" s="121">
        <f>K11/MAX(K$8:K$11)*1000</f>
        <v>894.25981873111778</v>
      </c>
      <c r="M11" s="109">
        <f>MIN(F11,H11,J11,L11)</f>
        <v>557.42296918767511</v>
      </c>
      <c r="N11" s="110">
        <f>SUM(F11+H11+J11+L11-M11)</f>
        <v>2348.3756223048031</v>
      </c>
    </row>
    <row r="12" spans="1:14" ht="30" customHeight="1" x14ac:dyDescent="0.25">
      <c r="A12" s="153" t="s">
        <v>28</v>
      </c>
      <c r="B12" s="154"/>
      <c r="C12" s="154"/>
      <c r="D12" s="154"/>
      <c r="E12" s="154"/>
      <c r="F12" s="154"/>
      <c r="G12" s="155"/>
      <c r="H12" s="155"/>
      <c r="I12" s="155"/>
      <c r="J12" s="155"/>
      <c r="K12" s="155"/>
      <c r="L12" s="155"/>
      <c r="M12" s="155"/>
      <c r="N12" s="156"/>
    </row>
    <row r="13" spans="1:14" ht="30" customHeight="1" x14ac:dyDescent="0.25">
      <c r="A13" s="113">
        <v>19</v>
      </c>
      <c r="B13" s="116" t="s">
        <v>97</v>
      </c>
      <c r="C13" s="114">
        <v>2.4</v>
      </c>
      <c r="D13" s="114" t="s">
        <v>86</v>
      </c>
      <c r="E13" s="106">
        <f>'PUNTUACIÓN B'!ED42</f>
        <v>600</v>
      </c>
      <c r="F13" s="121">
        <f t="shared" ref="F13:F22" si="0">E13/MAX(E$13:E$22)*1000</f>
        <v>1000</v>
      </c>
      <c r="G13" s="106">
        <f>'PUNTUACIÓN B'!ET42</f>
        <v>595</v>
      </c>
      <c r="H13" s="121">
        <f t="shared" ref="H13:H22" si="1">G13/MAX(G$13:G$22)*1000</f>
        <v>1000</v>
      </c>
      <c r="I13" s="106">
        <f>'PUNTUACIÓN B'!FJ42</f>
        <v>586</v>
      </c>
      <c r="J13" s="121">
        <f t="shared" ref="J13:J22" si="2">I13/MAX(I$13:I$22)*1000</f>
        <v>1000</v>
      </c>
      <c r="K13" s="106">
        <f>'PUNTUACIÓN B'!FZ42</f>
        <v>599</v>
      </c>
      <c r="L13" s="121">
        <f t="shared" ref="L13:L22" si="3">K13/MAX(K$13:K$22)*1000</f>
        <v>1000</v>
      </c>
      <c r="M13" s="109">
        <f t="shared" ref="M13:M22" si="4">MIN(F13,H13,J13,L13)</f>
        <v>1000</v>
      </c>
      <c r="N13" s="110">
        <f t="shared" ref="N13:N22" si="5">SUM(F13+H13+J13+L13-M13)</f>
        <v>3000</v>
      </c>
    </row>
    <row r="14" spans="1:14" ht="30" customHeight="1" x14ac:dyDescent="0.25">
      <c r="A14" s="113">
        <v>20</v>
      </c>
      <c r="B14" s="116" t="s">
        <v>102</v>
      </c>
      <c r="C14" s="114">
        <v>2.4</v>
      </c>
      <c r="D14" s="114" t="s">
        <v>0</v>
      </c>
      <c r="E14" s="106">
        <f>'PUNTUACIÓN B'!ED45</f>
        <v>436</v>
      </c>
      <c r="F14" s="121">
        <f t="shared" si="0"/>
        <v>726.66666666666663</v>
      </c>
      <c r="G14" s="106">
        <f>'PUNTUACIÓN B'!ET45</f>
        <v>488</v>
      </c>
      <c r="H14" s="121">
        <f t="shared" si="1"/>
        <v>820.16806722689068</v>
      </c>
      <c r="I14" s="106">
        <f>'PUNTUACIÓN B'!FJ45</f>
        <v>490</v>
      </c>
      <c r="J14" s="121">
        <f t="shared" si="2"/>
        <v>836.17747440273035</v>
      </c>
      <c r="K14" s="106">
        <f>'PUNTUACIÓN B'!FZ45</f>
        <v>508</v>
      </c>
      <c r="L14" s="121">
        <f t="shared" si="3"/>
        <v>848.08013355592664</v>
      </c>
      <c r="M14" s="109">
        <f t="shared" si="4"/>
        <v>726.66666666666663</v>
      </c>
      <c r="N14" s="110">
        <f t="shared" si="5"/>
        <v>2504.4256751855478</v>
      </c>
    </row>
    <row r="15" spans="1:14" ht="30" customHeight="1" x14ac:dyDescent="0.25">
      <c r="A15" s="113">
        <v>16</v>
      </c>
      <c r="B15" s="117" t="s">
        <v>88</v>
      </c>
      <c r="C15" s="114">
        <v>2.4</v>
      </c>
      <c r="D15" s="114" t="s">
        <v>0</v>
      </c>
      <c r="E15" s="106">
        <f>'PUNTUACIÓN B'!ED30</f>
        <v>472</v>
      </c>
      <c r="F15" s="121">
        <f t="shared" si="0"/>
        <v>786.66666666666663</v>
      </c>
      <c r="G15" s="106">
        <f>'PUNTUACIÓN B'!ET30</f>
        <v>499</v>
      </c>
      <c r="H15" s="121">
        <f t="shared" si="1"/>
        <v>838.65546218487395</v>
      </c>
      <c r="I15" s="106">
        <f>'PUNTUACIÓN B'!FJ30</f>
        <v>464</v>
      </c>
      <c r="J15" s="121">
        <f t="shared" si="2"/>
        <v>791.80887372013649</v>
      </c>
      <c r="K15" s="106">
        <f>'PUNTUACIÓN B'!FZ30</f>
        <v>507</v>
      </c>
      <c r="L15" s="121">
        <f t="shared" si="3"/>
        <v>846.41068447412351</v>
      </c>
      <c r="M15" s="109">
        <f t="shared" si="4"/>
        <v>786.66666666666663</v>
      </c>
      <c r="N15" s="110">
        <f t="shared" si="5"/>
        <v>2476.8750203791342</v>
      </c>
    </row>
    <row r="16" spans="1:14" ht="30" customHeight="1" x14ac:dyDescent="0.25">
      <c r="A16" s="113">
        <v>14</v>
      </c>
      <c r="B16" s="117" t="s">
        <v>81</v>
      </c>
      <c r="C16" s="114">
        <v>2.4</v>
      </c>
      <c r="D16" s="114" t="s">
        <v>0</v>
      </c>
      <c r="E16" s="106">
        <f>'PUNTUACIÓN B'!ED24</f>
        <v>440</v>
      </c>
      <c r="F16" s="121">
        <f t="shared" si="0"/>
        <v>733.33333333333326</v>
      </c>
      <c r="G16" s="106">
        <f>'PUNTUACIÓN B'!ET24</f>
        <v>410</v>
      </c>
      <c r="H16" s="121">
        <f t="shared" si="1"/>
        <v>689.07563025210084</v>
      </c>
      <c r="I16" s="106">
        <f>'PUNTUACIÓN B'!FJ24</f>
        <v>460</v>
      </c>
      <c r="J16" s="121">
        <f t="shared" si="2"/>
        <v>784.98293515358364</v>
      </c>
      <c r="K16" s="106">
        <f>'PUNTUACIÓN B'!FZ24</f>
        <v>456</v>
      </c>
      <c r="L16" s="121">
        <f t="shared" si="3"/>
        <v>761.26878130217028</v>
      </c>
      <c r="M16" s="109">
        <f t="shared" si="4"/>
        <v>689.07563025210084</v>
      </c>
      <c r="N16" s="110">
        <f t="shared" si="5"/>
        <v>2279.5850497890874</v>
      </c>
    </row>
    <row r="17" spans="1:14" ht="30" customHeight="1" x14ac:dyDescent="0.25">
      <c r="A17" s="113">
        <v>15</v>
      </c>
      <c r="B17" s="117" t="s">
        <v>87</v>
      </c>
      <c r="C17" s="114">
        <v>2.4</v>
      </c>
      <c r="D17" s="114" t="s">
        <v>86</v>
      </c>
      <c r="E17" s="106">
        <f>'PUNTUACIÓN B'!ED27</f>
        <v>384</v>
      </c>
      <c r="F17" s="121">
        <f t="shared" si="0"/>
        <v>640</v>
      </c>
      <c r="G17" s="106">
        <f>'PUNTUACIÓN B'!ET27</f>
        <v>378</v>
      </c>
      <c r="H17" s="121">
        <f t="shared" si="1"/>
        <v>635.29411764705878</v>
      </c>
      <c r="I17" s="106">
        <f>'PUNTUACIÓN B'!FJ27</f>
        <v>493</v>
      </c>
      <c r="J17" s="121">
        <f t="shared" si="2"/>
        <v>841.29692832764499</v>
      </c>
      <c r="K17" s="106">
        <f>'PUNTUACIÓN B'!FZ27</f>
        <v>474</v>
      </c>
      <c r="L17" s="121">
        <f t="shared" si="3"/>
        <v>791.31886477462433</v>
      </c>
      <c r="M17" s="109">
        <f t="shared" si="4"/>
        <v>635.29411764705878</v>
      </c>
      <c r="N17" s="110">
        <f t="shared" si="5"/>
        <v>2272.615793102269</v>
      </c>
    </row>
    <row r="18" spans="1:14" ht="30" customHeight="1" x14ac:dyDescent="0.25">
      <c r="A18" s="113">
        <v>11</v>
      </c>
      <c r="B18" s="116" t="s">
        <v>29</v>
      </c>
      <c r="C18" s="114">
        <v>35160</v>
      </c>
      <c r="D18" s="114" t="s">
        <v>0</v>
      </c>
      <c r="E18" s="106">
        <f>'PUNTUACIÓN B'!ED15</f>
        <v>383</v>
      </c>
      <c r="F18" s="121">
        <f t="shared" si="0"/>
        <v>638.33333333333326</v>
      </c>
      <c r="G18" s="106">
        <f>'PUNTUACIÓN B'!ET15</f>
        <v>442</v>
      </c>
      <c r="H18" s="121">
        <f t="shared" si="1"/>
        <v>742.85714285714289</v>
      </c>
      <c r="I18" s="106">
        <f>'PUNTUACIÓN B'!FJ15</f>
        <v>459</v>
      </c>
      <c r="J18" s="121">
        <f t="shared" si="2"/>
        <v>783.27645051194543</v>
      </c>
      <c r="K18" s="106">
        <f>'PUNTUACIÓN B'!FZ15</f>
        <v>436</v>
      </c>
      <c r="L18" s="121">
        <f t="shared" si="3"/>
        <v>727.87979966611022</v>
      </c>
      <c r="M18" s="109">
        <f t="shared" si="4"/>
        <v>638.33333333333326</v>
      </c>
      <c r="N18" s="110">
        <f t="shared" si="5"/>
        <v>2254.0133930351985</v>
      </c>
    </row>
    <row r="19" spans="1:14" ht="30" customHeight="1" x14ac:dyDescent="0.25">
      <c r="A19" s="113">
        <v>17</v>
      </c>
      <c r="B19" s="116" t="s">
        <v>21</v>
      </c>
      <c r="C19" s="114">
        <v>2.4</v>
      </c>
      <c r="D19" s="114" t="s">
        <v>2</v>
      </c>
      <c r="E19" s="106">
        <f>'PUNTUACIÓN B'!ED33</f>
        <v>306</v>
      </c>
      <c r="F19" s="121">
        <f t="shared" si="0"/>
        <v>510</v>
      </c>
      <c r="G19" s="106">
        <f>'PUNTUACIÓN B'!ET33</f>
        <v>222</v>
      </c>
      <c r="H19" s="121">
        <f t="shared" si="1"/>
        <v>373.10924369747897</v>
      </c>
      <c r="I19" s="106">
        <f>'PUNTUACIÓN B'!FJ33</f>
        <v>374</v>
      </c>
      <c r="J19" s="121">
        <f t="shared" si="2"/>
        <v>638.22525597269623</v>
      </c>
      <c r="K19" s="106">
        <f>'PUNTUACIÓN B'!FZ33</f>
        <v>476</v>
      </c>
      <c r="L19" s="121">
        <f t="shared" si="3"/>
        <v>794.65776293823046</v>
      </c>
      <c r="M19" s="109">
        <f t="shared" si="4"/>
        <v>373.10924369747897</v>
      </c>
      <c r="N19" s="110">
        <f t="shared" si="5"/>
        <v>1942.8830189109267</v>
      </c>
    </row>
    <row r="20" spans="1:14" ht="30" customHeight="1" x14ac:dyDescent="0.25">
      <c r="A20" s="113">
        <v>13</v>
      </c>
      <c r="B20" s="117" t="s">
        <v>85</v>
      </c>
      <c r="C20" s="118">
        <v>35290</v>
      </c>
      <c r="D20" s="114" t="s">
        <v>86</v>
      </c>
      <c r="E20" s="106">
        <f>'PUNTUACIÓN B'!ED21</f>
        <v>377</v>
      </c>
      <c r="F20" s="121">
        <f t="shared" si="0"/>
        <v>628.33333333333326</v>
      </c>
      <c r="G20" s="106">
        <f>'PUNTUACIÓN B'!ET21</f>
        <v>287</v>
      </c>
      <c r="H20" s="121">
        <f t="shared" si="1"/>
        <v>482.35294117647061</v>
      </c>
      <c r="I20" s="106">
        <f>'PUNTUACIÓN B'!FJ21</f>
        <v>380</v>
      </c>
      <c r="J20" s="121">
        <f t="shared" si="2"/>
        <v>648.46416382252562</v>
      </c>
      <c r="K20" s="106">
        <f>'PUNTUACIÓN B'!FZ21</f>
        <v>354</v>
      </c>
      <c r="L20" s="121">
        <f t="shared" si="3"/>
        <v>590.98497495826371</v>
      </c>
      <c r="M20" s="109">
        <f t="shared" si="4"/>
        <v>482.35294117647061</v>
      </c>
      <c r="N20" s="110">
        <f t="shared" si="5"/>
        <v>1867.7824721141224</v>
      </c>
    </row>
    <row r="21" spans="1:14" ht="30" customHeight="1" x14ac:dyDescent="0.25">
      <c r="A21" s="113">
        <v>12</v>
      </c>
      <c r="B21" s="117" t="s">
        <v>20</v>
      </c>
      <c r="C21" s="114">
        <v>2.4</v>
      </c>
      <c r="D21" s="114" t="s">
        <v>2</v>
      </c>
      <c r="E21" s="106">
        <f>'PUNTUACIÓN B'!ED18</f>
        <v>340</v>
      </c>
      <c r="F21" s="121">
        <f t="shared" si="0"/>
        <v>566.66666666666663</v>
      </c>
      <c r="G21" s="106">
        <f>'PUNTUACIÓN B'!ET18</f>
        <v>284</v>
      </c>
      <c r="H21" s="121">
        <f t="shared" si="1"/>
        <v>477.31092436974791</v>
      </c>
      <c r="I21" s="106">
        <f>'PUNTUACIÓN B'!FJ18</f>
        <v>362</v>
      </c>
      <c r="J21" s="121">
        <f t="shared" si="2"/>
        <v>617.74744027303757</v>
      </c>
      <c r="K21" s="106">
        <f>'PUNTUACIÓN B'!FZ18</f>
        <v>390</v>
      </c>
      <c r="L21" s="121">
        <f t="shared" si="3"/>
        <v>651.08514190317192</v>
      </c>
      <c r="M21" s="109">
        <f t="shared" si="4"/>
        <v>477.31092436974791</v>
      </c>
      <c r="N21" s="110">
        <f t="shared" si="5"/>
        <v>1835.4992488428763</v>
      </c>
    </row>
    <row r="22" spans="1:14" ht="30" customHeight="1" x14ac:dyDescent="0.25">
      <c r="A22" s="113">
        <v>18</v>
      </c>
      <c r="B22" s="117" t="s">
        <v>99</v>
      </c>
      <c r="C22" s="114">
        <v>2.4</v>
      </c>
      <c r="D22" s="114" t="s">
        <v>100</v>
      </c>
      <c r="E22" s="106">
        <f>'PUNTUACIÓN B'!ED39</f>
        <v>321</v>
      </c>
      <c r="F22" s="121">
        <f t="shared" si="0"/>
        <v>535</v>
      </c>
      <c r="G22" s="106">
        <f>'PUNTUACIÓN B'!ET39</f>
        <v>339</v>
      </c>
      <c r="H22" s="121">
        <f t="shared" si="1"/>
        <v>569.7478991596638</v>
      </c>
      <c r="I22" s="106">
        <f>'PUNTUACIÓN B'!FJ39</f>
        <v>331</v>
      </c>
      <c r="J22" s="121">
        <f t="shared" si="2"/>
        <v>564.84641638225253</v>
      </c>
      <c r="K22" s="106">
        <f>'PUNTUACIÓN B'!FZ39</f>
        <v>377</v>
      </c>
      <c r="L22" s="121">
        <f t="shared" si="3"/>
        <v>629.38230383973291</v>
      </c>
      <c r="M22" s="109">
        <f t="shared" si="4"/>
        <v>535</v>
      </c>
      <c r="N22" s="110">
        <f t="shared" si="5"/>
        <v>1763.9766193816495</v>
      </c>
    </row>
    <row r="23" spans="1:14" ht="30" customHeight="1" x14ac:dyDescent="0.25">
      <c r="A23" s="153" t="s">
        <v>30</v>
      </c>
      <c r="B23" s="154"/>
      <c r="C23" s="154"/>
      <c r="D23" s="154"/>
      <c r="E23" s="154"/>
      <c r="F23" s="154"/>
      <c r="G23" s="155"/>
      <c r="H23" s="155"/>
      <c r="I23" s="155"/>
      <c r="J23" s="155"/>
      <c r="K23" s="155"/>
      <c r="L23" s="155"/>
      <c r="M23" s="155"/>
      <c r="N23" s="156"/>
    </row>
    <row r="24" spans="1:14" ht="30" customHeight="1" x14ac:dyDescent="0.25">
      <c r="A24" s="113">
        <v>21</v>
      </c>
      <c r="B24" s="116" t="s">
        <v>83</v>
      </c>
      <c r="C24" s="114">
        <v>2.4</v>
      </c>
      <c r="D24" s="114" t="s">
        <v>84</v>
      </c>
      <c r="E24" s="106">
        <f>'PUNTUACIÓN A'!EU15</f>
        <v>891</v>
      </c>
      <c r="F24" s="121">
        <f>E24/MAX(E$24:E$26)*1000</f>
        <v>1000</v>
      </c>
      <c r="G24" s="104">
        <f>'PUNTUACIÓN A'!FM15</f>
        <v>877</v>
      </c>
      <c r="H24" s="121">
        <f>G24/MAX(G$24:G$26)*1000</f>
        <v>1000</v>
      </c>
      <c r="I24" s="104">
        <f>'PUNTUACIÓN A'!GE15</f>
        <v>884</v>
      </c>
      <c r="J24" s="121">
        <f>I24/MAX(I$24:I$26)*1000</f>
        <v>1000</v>
      </c>
      <c r="K24" s="104">
        <f>'PUNTUACIÓN A'!GW15</f>
        <v>927</v>
      </c>
      <c r="L24" s="121">
        <f>K24/MAX(K$24:K$26)*1000</f>
        <v>1000</v>
      </c>
      <c r="M24" s="109">
        <f>MIN(F24,H24,J24,L24)</f>
        <v>1000</v>
      </c>
      <c r="N24" s="110">
        <f>SUM(F24+H24+J24+L24-M24)</f>
        <v>3000</v>
      </c>
    </row>
    <row r="25" spans="1:14" ht="30" customHeight="1" x14ac:dyDescent="0.25">
      <c r="A25" s="113">
        <v>23</v>
      </c>
      <c r="B25" s="116" t="s">
        <v>127</v>
      </c>
      <c r="C25" s="114">
        <v>2.4</v>
      </c>
      <c r="D25" s="114" t="s">
        <v>128</v>
      </c>
      <c r="E25" s="106">
        <f>'PUNTUACIÓN A'!EU21</f>
        <v>570</v>
      </c>
      <c r="F25" s="121">
        <f>E25/MAX(E$24:E$26)*1000</f>
        <v>639.73063973063972</v>
      </c>
      <c r="G25" s="104">
        <f>'PUNTUACIÓN A'!FM21</f>
        <v>672</v>
      </c>
      <c r="H25" s="121">
        <f>G25/MAX(G$24:G$26)*1000</f>
        <v>766.24857468643108</v>
      </c>
      <c r="I25" s="104">
        <f>'PUNTUACIÓN A'!GE21</f>
        <v>716</v>
      </c>
      <c r="J25" s="121">
        <f>I25/MAX(I$24:I$26)*1000</f>
        <v>809.95475113122177</v>
      </c>
      <c r="K25" s="104">
        <f>'PUNTUACIÓN A'!GW21</f>
        <v>717</v>
      </c>
      <c r="L25" s="121">
        <f>K25/MAX(K$24:K$26)*1000</f>
        <v>773.4627831715211</v>
      </c>
      <c r="M25" s="109">
        <f>MIN(F25,H25,J25,L25)</f>
        <v>639.73063973063972</v>
      </c>
      <c r="N25" s="110">
        <f>SUM(F25+H25+J25+L25-M25)</f>
        <v>2349.6661089891741</v>
      </c>
    </row>
    <row r="26" spans="1:14" ht="30" customHeight="1" x14ac:dyDescent="0.25">
      <c r="A26" s="113">
        <v>24</v>
      </c>
      <c r="B26" s="124" t="s">
        <v>141</v>
      </c>
      <c r="C26" s="125">
        <v>2.4</v>
      </c>
      <c r="D26" s="125" t="s">
        <v>84</v>
      </c>
      <c r="E26" s="126">
        <f>'PUNTUACIÓN A'!EU24</f>
        <v>555</v>
      </c>
      <c r="F26" s="128">
        <f>E26/MAX(E$24:E$27)*1000</f>
        <v>622.89562289562298</v>
      </c>
      <c r="G26" s="127">
        <f>'PUNTUACIÓN A'!FM24</f>
        <v>568</v>
      </c>
      <c r="H26" s="128">
        <f>G26/MAX(G$24:G$27)*1000</f>
        <v>647.66248574686438</v>
      </c>
      <c r="I26" s="127">
        <f>'PUNTUACIÓN A'!GE24</f>
        <v>587</v>
      </c>
      <c r="J26" s="128">
        <f>I26/MAX(I$24:I$27)*1000</f>
        <v>664.02714932126696</v>
      </c>
      <c r="K26" s="127">
        <f>'PUNTUACIÓN A'!GW24</f>
        <v>492</v>
      </c>
      <c r="L26" s="128">
        <f>K26/MAX(K$24:K$26)*1000</f>
        <v>530.74433656957933</v>
      </c>
      <c r="M26" s="129">
        <f>MIN(F26,H26,J26,L26)</f>
        <v>530.74433656957933</v>
      </c>
      <c r="N26" s="130">
        <f>SUM(F26+H26+J26+L26-M26)</f>
        <v>1934.585257963754</v>
      </c>
    </row>
    <row r="27" spans="1:14" ht="30" customHeight="1" thickBot="1" x14ac:dyDescent="0.3">
      <c r="A27" s="131">
        <v>22</v>
      </c>
      <c r="B27" s="119" t="s">
        <v>143</v>
      </c>
      <c r="C27" s="120">
        <v>2.4</v>
      </c>
      <c r="D27" s="120" t="s">
        <v>0</v>
      </c>
      <c r="E27" s="107">
        <f>'PUNTUACIÓN A'!EU18</f>
        <v>0</v>
      </c>
      <c r="F27" s="108">
        <f>E27/MAX(E$24:E$26)*1000</f>
        <v>0</v>
      </c>
      <c r="G27" s="105">
        <f>'PUNTUACIÓN A'!FM18</f>
        <v>0</v>
      </c>
      <c r="H27" s="123">
        <f>G27/MAX(G$24:G$26)*1000</f>
        <v>0</v>
      </c>
      <c r="I27" s="105">
        <f>'PUNTUACIÓN A'!GE18</f>
        <v>683</v>
      </c>
      <c r="J27" s="123">
        <f>I27/MAX(I$24:I$26)*1000</f>
        <v>772.62443438914033</v>
      </c>
      <c r="K27" s="105">
        <f>'PUNTUACIÓN A'!GW18</f>
        <v>731</v>
      </c>
      <c r="L27" s="123">
        <f>K27/MAX(K$24:K$26)*1000</f>
        <v>788.56526429341966</v>
      </c>
      <c r="M27" s="112">
        <f>MIN(F27,H27,J27,L27)</f>
        <v>0</v>
      </c>
      <c r="N27" s="111">
        <f>SUM(F27+H27+J27+L27-M27)</f>
        <v>1561.18969868256</v>
      </c>
    </row>
    <row r="28" spans="1:14" ht="15.75" thickTop="1" x14ac:dyDescent="0.2"/>
  </sheetData>
  <mergeCells count="18">
    <mergeCell ref="I4:I6"/>
    <mergeCell ref="M4:M6"/>
    <mergeCell ref="E4:E6"/>
    <mergeCell ref="K4:K6"/>
    <mergeCell ref="F4:F6"/>
    <mergeCell ref="H4:H6"/>
    <mergeCell ref="J4:J6"/>
    <mergeCell ref="L4:L6"/>
    <mergeCell ref="A23:N23"/>
    <mergeCell ref="A12:N12"/>
    <mergeCell ref="N4:N6"/>
    <mergeCell ref="A2:N3"/>
    <mergeCell ref="A7:N7"/>
    <mergeCell ref="A4:A6"/>
    <mergeCell ref="B4:B6"/>
    <mergeCell ref="D4:D6"/>
    <mergeCell ref="C4:C6"/>
    <mergeCell ref="G4:G6"/>
  </mergeCells>
  <phoneticPr fontId="1" type="noConversion"/>
  <pageMargins left="0.75" right="0.75" top="1.25" bottom="0.32" header="0" footer="0"/>
  <pageSetup paperSize="8"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topLeftCell="A17" zoomScale="82" workbookViewId="0">
      <pane xSplit="2" topLeftCell="C1" activePane="topRight" state="frozen"/>
      <selection pane="topRight" activeCell="D34" sqref="D34"/>
    </sheetView>
  </sheetViews>
  <sheetFormatPr baseColWidth="10" defaultRowHeight="15" x14ac:dyDescent="0.2"/>
  <cols>
    <col min="1" max="1" width="11" style="1" customWidth="1"/>
    <col min="2" max="2" width="35.140625" style="1" customWidth="1"/>
    <col min="3" max="3" width="16.140625" style="1" customWidth="1"/>
    <col min="4" max="4" width="17.42578125" style="1" customWidth="1"/>
    <col min="5" max="5" width="32" style="1" bestFit="1" customWidth="1"/>
    <col min="6" max="6" width="12.5703125" style="1" customWidth="1"/>
    <col min="7" max="7" width="9.140625" style="1" customWidth="1"/>
    <col min="8" max="9" width="13.42578125" customWidth="1"/>
    <col min="10" max="10" width="9.42578125" customWidth="1"/>
    <col min="11" max="11" width="13.140625" customWidth="1"/>
    <col min="12" max="12" width="10.7109375" customWidth="1"/>
    <col min="13" max="13" width="10.42578125" customWidth="1"/>
    <col min="14" max="14" width="13.140625" customWidth="1"/>
    <col min="15" max="16" width="10.42578125" customWidth="1"/>
    <col min="17" max="17" width="10.7109375" customWidth="1"/>
    <col min="18" max="18" width="10.42578125" customWidth="1"/>
    <col min="19" max="19" width="11.7109375" bestFit="1" customWidth="1"/>
  </cols>
  <sheetData>
    <row r="1" spans="1:19" ht="15.75" thickBot="1" x14ac:dyDescent="0.25">
      <c r="B1" s="2"/>
      <c r="C1" s="2"/>
      <c r="D1" s="2"/>
      <c r="E1" s="3"/>
      <c r="F1" s="2"/>
    </row>
    <row r="2" spans="1:19" ht="13.5" thickTop="1" x14ac:dyDescent="0.2">
      <c r="A2" s="158" t="s">
        <v>125</v>
      </c>
      <c r="B2" s="159"/>
      <c r="C2" s="159"/>
      <c r="D2" s="159"/>
      <c r="E2" s="159"/>
      <c r="F2" s="159"/>
      <c r="G2" s="159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76"/>
      <c r="S2" s="161"/>
    </row>
    <row r="3" spans="1:19" ht="15.75" customHeight="1" thickBot="1" x14ac:dyDescent="0.25">
      <c r="A3" s="162"/>
      <c r="B3" s="163"/>
      <c r="C3" s="163"/>
      <c r="D3" s="163"/>
      <c r="E3" s="163"/>
      <c r="F3" s="177"/>
      <c r="G3" s="177"/>
      <c r="H3" s="177"/>
      <c r="I3" s="177"/>
      <c r="J3" s="177"/>
      <c r="K3" s="163"/>
      <c r="L3" s="163"/>
      <c r="M3" s="163"/>
      <c r="N3" s="163"/>
      <c r="O3" s="163"/>
      <c r="P3" s="163"/>
      <c r="Q3" s="163"/>
      <c r="R3" s="178"/>
      <c r="S3" s="179"/>
    </row>
    <row r="4" spans="1:19" ht="52.5" customHeight="1" x14ac:dyDescent="0.2">
      <c r="A4" s="201" t="s">
        <v>5</v>
      </c>
      <c r="B4" s="188" t="s">
        <v>4</v>
      </c>
      <c r="C4" s="188" t="s">
        <v>23</v>
      </c>
      <c r="D4" s="188" t="s">
        <v>8</v>
      </c>
      <c r="E4" s="213" t="s">
        <v>3</v>
      </c>
      <c r="F4" s="184" t="s">
        <v>89</v>
      </c>
      <c r="G4" s="185"/>
      <c r="H4" s="184" t="s">
        <v>126</v>
      </c>
      <c r="I4" s="190"/>
      <c r="J4" s="185"/>
      <c r="K4" s="184" t="s">
        <v>90</v>
      </c>
      <c r="L4" s="190"/>
      <c r="M4" s="185"/>
      <c r="N4" s="184" t="s">
        <v>114</v>
      </c>
      <c r="O4" s="190"/>
      <c r="P4" s="185"/>
      <c r="Q4" s="184" t="s">
        <v>91</v>
      </c>
      <c r="R4" s="190"/>
      <c r="S4" s="207" t="s">
        <v>7</v>
      </c>
    </row>
    <row r="5" spans="1:19" ht="18.75" customHeight="1" x14ac:dyDescent="0.2">
      <c r="A5" s="202"/>
      <c r="B5" s="189"/>
      <c r="C5" s="189"/>
      <c r="D5" s="189"/>
      <c r="E5" s="214"/>
      <c r="F5" s="180" t="s">
        <v>6</v>
      </c>
      <c r="G5" s="186" t="s">
        <v>1</v>
      </c>
      <c r="H5" s="180" t="s">
        <v>6</v>
      </c>
      <c r="I5" s="182" t="s">
        <v>98</v>
      </c>
      <c r="J5" s="186" t="s">
        <v>1</v>
      </c>
      <c r="K5" s="180" t="s">
        <v>6</v>
      </c>
      <c r="L5" s="182" t="s">
        <v>98</v>
      </c>
      <c r="M5" s="186" t="s">
        <v>1</v>
      </c>
      <c r="N5" s="180" t="s">
        <v>6</v>
      </c>
      <c r="O5" s="182" t="s">
        <v>98</v>
      </c>
      <c r="P5" s="186" t="s">
        <v>1</v>
      </c>
      <c r="Q5" s="182" t="s">
        <v>98</v>
      </c>
      <c r="R5" s="186" t="s">
        <v>1</v>
      </c>
      <c r="S5" s="208"/>
    </row>
    <row r="6" spans="1:19" ht="30" customHeight="1" thickBot="1" x14ac:dyDescent="0.25">
      <c r="A6" s="202"/>
      <c r="B6" s="189"/>
      <c r="C6" s="189"/>
      <c r="D6" s="189"/>
      <c r="E6" s="214"/>
      <c r="F6" s="181"/>
      <c r="G6" s="187"/>
      <c r="H6" s="181"/>
      <c r="I6" s="183"/>
      <c r="J6" s="187"/>
      <c r="K6" s="181"/>
      <c r="L6" s="183"/>
      <c r="M6" s="187"/>
      <c r="N6" s="181"/>
      <c r="O6" s="183"/>
      <c r="P6" s="187"/>
      <c r="Q6" s="183"/>
      <c r="R6" s="187"/>
      <c r="S6" s="209"/>
    </row>
    <row r="7" spans="1:19" ht="15.75" x14ac:dyDescent="0.2">
      <c r="A7" s="153" t="s">
        <v>9</v>
      </c>
      <c r="B7" s="195"/>
      <c r="C7" s="195"/>
      <c r="D7" s="195"/>
      <c r="E7" s="195"/>
      <c r="F7" s="196"/>
      <c r="G7" s="196"/>
      <c r="H7" s="197"/>
      <c r="I7" s="197"/>
      <c r="J7" s="197"/>
      <c r="K7" s="198"/>
      <c r="L7" s="198"/>
      <c r="M7" s="198"/>
      <c r="N7" s="198"/>
      <c r="O7" s="198"/>
      <c r="P7" s="198"/>
      <c r="Q7" s="198"/>
      <c r="R7" s="199"/>
      <c r="S7" s="200"/>
    </row>
    <row r="8" spans="1:19" x14ac:dyDescent="0.2">
      <c r="A8" s="4"/>
      <c r="B8" s="5" t="s">
        <v>10</v>
      </c>
      <c r="C8" s="5"/>
      <c r="D8" s="5"/>
      <c r="E8" s="5" t="s">
        <v>11</v>
      </c>
      <c r="F8" s="191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3"/>
      <c r="S8" s="194"/>
    </row>
    <row r="9" spans="1:19" x14ac:dyDescent="0.2">
      <c r="A9" s="4"/>
      <c r="B9" s="5" t="s">
        <v>12</v>
      </c>
      <c r="C9" s="5"/>
      <c r="D9" s="5"/>
      <c r="E9" s="5" t="s">
        <v>2</v>
      </c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3"/>
      <c r="S9" s="194"/>
    </row>
    <row r="10" spans="1:19" ht="16.5" thickBot="1" x14ac:dyDescent="0.3">
      <c r="A10" s="153" t="s">
        <v>24</v>
      </c>
      <c r="B10" s="154"/>
      <c r="C10" s="154"/>
      <c r="D10" s="154"/>
      <c r="E10" s="154"/>
      <c r="F10" s="210"/>
      <c r="G10" s="210"/>
      <c r="H10" s="211"/>
      <c r="I10" s="211"/>
      <c r="J10" s="211"/>
      <c r="K10" s="155"/>
      <c r="L10" s="155"/>
      <c r="M10" s="155"/>
      <c r="N10" s="155"/>
      <c r="O10" s="155"/>
      <c r="P10" s="155"/>
      <c r="Q10" s="211"/>
      <c r="R10" s="212"/>
      <c r="S10" s="156"/>
    </row>
    <row r="11" spans="1:19" ht="15.75" x14ac:dyDescent="0.25">
      <c r="A11" s="4">
        <f>'PUNTUACIÓN  C'!A16</f>
        <v>1</v>
      </c>
      <c r="B11" s="132" t="s">
        <v>25</v>
      </c>
      <c r="C11" s="5">
        <v>2.4</v>
      </c>
      <c r="D11" s="5">
        <v>108716</v>
      </c>
      <c r="E11" s="52" t="s">
        <v>26</v>
      </c>
      <c r="F11" s="55">
        <v>0</v>
      </c>
      <c r="G11" s="64">
        <v>5</v>
      </c>
      <c r="H11" s="60">
        <f>'PUNTUACIÓN  C'!B18</f>
        <v>536</v>
      </c>
      <c r="I11" s="69">
        <f t="shared" ref="I11:I17" si="0">H11*1000/MAX(H$11:H$16)</f>
        <v>1000</v>
      </c>
      <c r="J11" s="73">
        <v>25</v>
      </c>
      <c r="K11" s="60">
        <f>'PUNTUACIÓN  C'!C18</f>
        <v>653</v>
      </c>
      <c r="L11" s="69">
        <f>K11*1000/MAX(K$11:K$17)</f>
        <v>1000</v>
      </c>
      <c r="M11" s="73">
        <v>25</v>
      </c>
      <c r="N11" s="60">
        <f>'PUNTUACIÓN  C'!D18</f>
        <v>742</v>
      </c>
      <c r="O11" s="69">
        <f>N11*1000/MAX(N$11:N$17)</f>
        <v>1000</v>
      </c>
      <c r="P11" s="73">
        <v>25</v>
      </c>
      <c r="Q11" s="69">
        <v>3000</v>
      </c>
      <c r="R11" s="73">
        <v>50</v>
      </c>
      <c r="S11" s="99">
        <f t="shared" ref="S11:S17" si="1">G11+J11+M11+P11+R11-MIN(G11,J11,M11,P11,R11)</f>
        <v>125</v>
      </c>
    </row>
    <row r="12" spans="1:19" ht="15.75" x14ac:dyDescent="0.25">
      <c r="A12" s="4">
        <v>5</v>
      </c>
      <c r="B12" s="132" t="s">
        <v>27</v>
      </c>
      <c r="C12" s="44">
        <v>72170</v>
      </c>
      <c r="D12" s="5">
        <v>103109</v>
      </c>
      <c r="E12" s="52" t="s">
        <v>2</v>
      </c>
      <c r="F12" s="56">
        <v>0</v>
      </c>
      <c r="G12" s="66">
        <v>5</v>
      </c>
      <c r="H12" s="61">
        <f>'PUNTUACIÓN  C'!B30</f>
        <v>522</v>
      </c>
      <c r="I12" s="17">
        <f t="shared" si="0"/>
        <v>973.88059701492534</v>
      </c>
      <c r="J12" s="65">
        <v>20</v>
      </c>
      <c r="K12" s="62">
        <f>'PUNTUACIÓN  C'!E30</f>
        <v>0</v>
      </c>
      <c r="L12" s="41">
        <f>K12*1000/MAX(K$11:K$16)</f>
        <v>0</v>
      </c>
      <c r="M12" s="67">
        <v>0</v>
      </c>
      <c r="N12" s="61">
        <f>'PUNTUACIÓN  C'!D30</f>
        <v>597</v>
      </c>
      <c r="O12" s="17">
        <f>N12*1000/MAX(N$11:N$17)</f>
        <v>804.58221024258762</v>
      </c>
      <c r="P12" s="65">
        <v>20</v>
      </c>
      <c r="Q12" s="17">
        <v>2736</v>
      </c>
      <c r="R12" s="66">
        <v>40</v>
      </c>
      <c r="S12" s="99">
        <f t="shared" si="1"/>
        <v>85</v>
      </c>
    </row>
    <row r="13" spans="1:19" ht="15.75" x14ac:dyDescent="0.25">
      <c r="A13" s="4">
        <f>'PUNTUACIÓN  C'!A25</f>
        <v>4</v>
      </c>
      <c r="B13" s="132" t="s">
        <v>82</v>
      </c>
      <c r="C13" s="5">
        <v>2.4</v>
      </c>
      <c r="D13" s="5">
        <v>103693</v>
      </c>
      <c r="E13" s="54" t="s">
        <v>26</v>
      </c>
      <c r="F13" s="56">
        <v>0</v>
      </c>
      <c r="G13" s="65">
        <v>5</v>
      </c>
      <c r="H13" s="61">
        <f>'PUNTUACIÓN  C'!B27</f>
        <v>387</v>
      </c>
      <c r="I13" s="17">
        <f t="shared" si="0"/>
        <v>722.01492537313436</v>
      </c>
      <c r="J13" s="65">
        <v>13</v>
      </c>
      <c r="K13" s="61">
        <f>'PUNTUACIÓN  C'!C27</f>
        <v>450</v>
      </c>
      <c r="L13" s="17">
        <f>K13*1000/MAX(K$11:K$17)</f>
        <v>689.12710566615624</v>
      </c>
      <c r="M13" s="65">
        <v>20</v>
      </c>
      <c r="N13" s="61">
        <f>'PUNTUACIÓN  C'!D27</f>
        <v>466</v>
      </c>
      <c r="O13" s="17">
        <f>N13*1000/MAX(N$11:N$17)</f>
        <v>628.03234501347708</v>
      </c>
      <c r="P13" s="65">
        <v>16</v>
      </c>
      <c r="Q13" s="17">
        <v>2348</v>
      </c>
      <c r="R13" s="66">
        <v>26</v>
      </c>
      <c r="S13" s="99">
        <f t="shared" si="1"/>
        <v>75</v>
      </c>
    </row>
    <row r="14" spans="1:19" ht="15.75" x14ac:dyDescent="0.25">
      <c r="A14" s="4">
        <f>'PUNTUACIÓN  C'!A19</f>
        <v>2</v>
      </c>
      <c r="B14" s="132" t="s">
        <v>78</v>
      </c>
      <c r="C14" s="5"/>
      <c r="D14" s="5"/>
      <c r="E14" s="54" t="s">
        <v>0</v>
      </c>
      <c r="F14" s="56">
        <v>0</v>
      </c>
      <c r="G14" s="65">
        <v>5</v>
      </c>
      <c r="H14" s="61">
        <f>'PUNTUACIÓN  C'!B21</f>
        <v>490</v>
      </c>
      <c r="I14" s="17">
        <f t="shared" si="0"/>
        <v>914.17910447761199</v>
      </c>
      <c r="J14" s="65">
        <v>16</v>
      </c>
      <c r="K14" s="62">
        <f>'PUNTUACIÓN  C'!E23</f>
        <v>0</v>
      </c>
      <c r="L14" s="41">
        <f>K14*1000/MAX(K$11:K$16)</f>
        <v>0</v>
      </c>
      <c r="M14" s="67">
        <v>0</v>
      </c>
      <c r="N14" s="62">
        <f>'PUNTUACIÓN  C'!H23</f>
        <v>0</v>
      </c>
      <c r="O14" s="41">
        <f>N14*1000/MAX(N$11:N$16)</f>
        <v>0</v>
      </c>
      <c r="P14" s="67">
        <v>0</v>
      </c>
      <c r="Q14" s="17">
        <v>2510</v>
      </c>
      <c r="R14" s="66">
        <v>32</v>
      </c>
      <c r="S14" s="99">
        <f t="shared" si="1"/>
        <v>53</v>
      </c>
    </row>
    <row r="15" spans="1:19" x14ac:dyDescent="0.2">
      <c r="A15" s="4">
        <v>7</v>
      </c>
      <c r="B15" s="5" t="s">
        <v>104</v>
      </c>
      <c r="C15" s="5"/>
      <c r="D15" s="5"/>
      <c r="E15" s="54" t="s">
        <v>106</v>
      </c>
      <c r="F15" s="151">
        <v>0</v>
      </c>
      <c r="G15" s="122">
        <v>0</v>
      </c>
      <c r="H15" s="62">
        <v>0</v>
      </c>
      <c r="I15" s="41">
        <f t="shared" si="0"/>
        <v>0</v>
      </c>
      <c r="J15" s="67">
        <v>0</v>
      </c>
      <c r="K15" s="61">
        <f>'PUNTUACIÓN  C'!C36</f>
        <v>431</v>
      </c>
      <c r="L15" s="17">
        <f>K15*1000/MAX(K$11:K$17)</f>
        <v>660.03062787136298</v>
      </c>
      <c r="M15" s="65">
        <v>16</v>
      </c>
      <c r="N15" s="62">
        <f>'PUNTUACIÓN  C'!H30</f>
        <v>0</v>
      </c>
      <c r="O15" s="41">
        <f>N15*1000/MAX(N$11:N$16)</f>
        <v>0</v>
      </c>
      <c r="P15" s="67">
        <v>0</v>
      </c>
      <c r="Q15" s="41">
        <v>0</v>
      </c>
      <c r="R15" s="122">
        <v>0</v>
      </c>
      <c r="S15" s="99">
        <f t="shared" si="1"/>
        <v>16</v>
      </c>
    </row>
    <row r="16" spans="1:19" x14ac:dyDescent="0.2">
      <c r="A16" s="4">
        <f>'PUNTUACIÓN  C'!A22</f>
        <v>3</v>
      </c>
      <c r="B16" s="5" t="s">
        <v>79</v>
      </c>
      <c r="C16" s="5">
        <v>2.4</v>
      </c>
      <c r="D16" s="5">
        <v>102733</v>
      </c>
      <c r="E16" s="54" t="s">
        <v>80</v>
      </c>
      <c r="F16" s="56">
        <v>0</v>
      </c>
      <c r="G16" s="65">
        <v>5</v>
      </c>
      <c r="H16" s="62">
        <f>'PUNTUACIÓN  C'!B24</f>
        <v>0</v>
      </c>
      <c r="I16" s="41">
        <f t="shared" si="0"/>
        <v>0</v>
      </c>
      <c r="J16" s="67">
        <v>0</v>
      </c>
      <c r="K16" s="62">
        <f>'PUNTUACIÓN  C'!E24</f>
        <v>0</v>
      </c>
      <c r="L16" s="41">
        <f>K16*1000/MAX(K$11:K$16)</f>
        <v>0</v>
      </c>
      <c r="M16" s="67">
        <v>0</v>
      </c>
      <c r="N16" s="62">
        <f>'PUNTUACIÓN  C'!H24</f>
        <v>0</v>
      </c>
      <c r="O16" s="41">
        <f>N16*1000/MAX(N$11:N$16)</f>
        <v>0</v>
      </c>
      <c r="P16" s="67">
        <v>0</v>
      </c>
      <c r="Q16" s="41">
        <v>0</v>
      </c>
      <c r="R16" s="122">
        <v>0</v>
      </c>
      <c r="S16" s="99">
        <f t="shared" si="1"/>
        <v>5</v>
      </c>
    </row>
    <row r="17" spans="1:19" ht="15.75" thickBot="1" x14ac:dyDescent="0.25">
      <c r="A17" s="4">
        <v>6</v>
      </c>
      <c r="B17" s="5" t="s">
        <v>92</v>
      </c>
      <c r="C17" s="5">
        <v>2.4</v>
      </c>
      <c r="D17" s="5">
        <v>103417</v>
      </c>
      <c r="E17" s="54" t="s">
        <v>0</v>
      </c>
      <c r="F17" s="150">
        <v>0</v>
      </c>
      <c r="G17" s="152">
        <v>5</v>
      </c>
      <c r="H17" s="63">
        <f>'PUNTUACIÓN  C'!B33</f>
        <v>0</v>
      </c>
      <c r="I17" s="57">
        <f t="shared" si="0"/>
        <v>0</v>
      </c>
      <c r="J17" s="68">
        <v>0</v>
      </c>
      <c r="K17" s="63">
        <f>'PUNTUACIÓN  C'!E27</f>
        <v>0</v>
      </c>
      <c r="L17" s="57">
        <f>K17*1000/MAX(K$11:K$16)</f>
        <v>0</v>
      </c>
      <c r="M17" s="68">
        <v>0</v>
      </c>
      <c r="N17" s="63">
        <f>'PUNTUACIÓN  C'!H27</f>
        <v>0</v>
      </c>
      <c r="O17" s="57">
        <f>N17*1000/MAX(N$11:N$16)</f>
        <v>0</v>
      </c>
      <c r="P17" s="68">
        <v>0</v>
      </c>
      <c r="Q17" s="57">
        <v>0</v>
      </c>
      <c r="R17" s="58">
        <v>0</v>
      </c>
      <c r="S17" s="99">
        <f t="shared" si="1"/>
        <v>5</v>
      </c>
    </row>
    <row r="18" spans="1:19" ht="16.5" thickBot="1" x14ac:dyDescent="0.3">
      <c r="A18" s="153" t="s">
        <v>28</v>
      </c>
      <c r="B18" s="154"/>
      <c r="C18" s="154"/>
      <c r="D18" s="154"/>
      <c r="E18" s="154"/>
      <c r="F18" s="203"/>
      <c r="G18" s="203"/>
      <c r="H18" s="205"/>
      <c r="I18" s="205"/>
      <c r="J18" s="205"/>
      <c r="K18" s="204"/>
      <c r="L18" s="204"/>
      <c r="M18" s="204"/>
      <c r="N18" s="204"/>
      <c r="O18" s="204"/>
      <c r="P18" s="204"/>
      <c r="Q18" s="205"/>
      <c r="R18" s="206"/>
      <c r="S18" s="156"/>
    </row>
    <row r="19" spans="1:19" ht="16.5" customHeight="1" x14ac:dyDescent="0.25">
      <c r="A19" s="4">
        <v>17</v>
      </c>
      <c r="B19" s="133" t="s">
        <v>97</v>
      </c>
      <c r="C19" s="5">
        <v>2.4</v>
      </c>
      <c r="D19" s="5"/>
      <c r="E19" s="54" t="s">
        <v>86</v>
      </c>
      <c r="F19" s="74">
        <v>0</v>
      </c>
      <c r="G19" s="75">
        <v>0</v>
      </c>
      <c r="H19" s="60">
        <f>'PUNTUACIÓN B'!B42</f>
        <v>891</v>
      </c>
      <c r="I19" s="69">
        <f>H19*1000/MAX(H$19:H$28)</f>
        <v>1000</v>
      </c>
      <c r="J19" s="64">
        <v>25</v>
      </c>
      <c r="K19" s="60">
        <f>'PUNTUACIÓN B'!C42</f>
        <v>1150</v>
      </c>
      <c r="L19" s="69">
        <f t="shared" ref="L19:L28" si="2">K19*1000/MAX(K$19:K$29)</f>
        <v>1000</v>
      </c>
      <c r="M19" s="64">
        <v>25</v>
      </c>
      <c r="N19" s="60">
        <f>'PUNTUACIÓN B'!D42</f>
        <v>1089</v>
      </c>
      <c r="O19" s="69">
        <f t="shared" ref="O19:O30" si="3">N19*1000/MAX(N$19:N$30)</f>
        <v>1000</v>
      </c>
      <c r="P19" s="64">
        <v>25</v>
      </c>
      <c r="Q19" s="69">
        <v>3000</v>
      </c>
      <c r="R19" s="73">
        <v>50</v>
      </c>
      <c r="S19" s="99">
        <f t="shared" ref="S19:S30" si="4">G19+J19+M19+P19+R19-MIN(G19,J19,M19,P19,R19)</f>
        <v>125</v>
      </c>
    </row>
    <row r="20" spans="1:19" ht="15.75" x14ac:dyDescent="0.25">
      <c r="A20" s="4">
        <v>12</v>
      </c>
      <c r="B20" s="134" t="s">
        <v>87</v>
      </c>
      <c r="C20" s="5">
        <v>2.4</v>
      </c>
      <c r="D20" s="5">
        <v>103686</v>
      </c>
      <c r="E20" s="54" t="s">
        <v>86</v>
      </c>
      <c r="F20" s="61">
        <v>0</v>
      </c>
      <c r="G20" s="96">
        <v>5</v>
      </c>
      <c r="H20" s="61">
        <f>'PUNTUACIÓN B'!B27</f>
        <v>815</v>
      </c>
      <c r="I20" s="17">
        <f>H20*1000/MAX(H$19:H$28)</f>
        <v>914.70258136924804</v>
      </c>
      <c r="J20" s="65">
        <v>20</v>
      </c>
      <c r="K20" s="61">
        <f>'PUNTUACIÓN B'!C27</f>
        <v>971</v>
      </c>
      <c r="L20" s="17">
        <f t="shared" si="2"/>
        <v>844.3478260869565</v>
      </c>
      <c r="M20" s="65">
        <v>16</v>
      </c>
      <c r="N20" s="61">
        <f>'PUNTUACIÓN B'!D27</f>
        <v>876</v>
      </c>
      <c r="O20" s="17">
        <f t="shared" si="3"/>
        <v>804.40771349862257</v>
      </c>
      <c r="P20" s="65">
        <v>16</v>
      </c>
      <c r="Q20" s="17">
        <v>2273</v>
      </c>
      <c r="R20" s="66">
        <v>22</v>
      </c>
      <c r="S20" s="99">
        <f t="shared" si="4"/>
        <v>74</v>
      </c>
    </row>
    <row r="21" spans="1:19" ht="15.75" x14ac:dyDescent="0.25">
      <c r="A21" s="4">
        <v>18</v>
      </c>
      <c r="B21" s="133" t="s">
        <v>102</v>
      </c>
      <c r="C21" s="5">
        <v>2.4</v>
      </c>
      <c r="D21" s="5">
        <v>102986</v>
      </c>
      <c r="E21" s="54" t="s">
        <v>0</v>
      </c>
      <c r="F21" s="62">
        <v>0</v>
      </c>
      <c r="G21" s="41">
        <v>0</v>
      </c>
      <c r="H21" s="62">
        <f>'PUNTUACIÓN  C'!B46</f>
        <v>0</v>
      </c>
      <c r="I21" s="41">
        <f>H21*1000/MAX(H$11:H$16)</f>
        <v>0</v>
      </c>
      <c r="J21" s="67">
        <v>0</v>
      </c>
      <c r="K21" s="61">
        <f>'PUNTUACIÓN B'!C45</f>
        <v>1044</v>
      </c>
      <c r="L21" s="17">
        <f t="shared" si="2"/>
        <v>907.82608695652175</v>
      </c>
      <c r="M21" s="65">
        <v>20</v>
      </c>
      <c r="N21" s="62">
        <f>'PUNTUACIÓN B'!D45</f>
        <v>0</v>
      </c>
      <c r="O21" s="41">
        <f t="shared" si="3"/>
        <v>0</v>
      </c>
      <c r="P21" s="67">
        <v>0</v>
      </c>
      <c r="Q21" s="17">
        <v>2504</v>
      </c>
      <c r="R21" s="66">
        <v>40</v>
      </c>
      <c r="S21" s="99">
        <f t="shared" si="4"/>
        <v>60</v>
      </c>
    </row>
    <row r="22" spans="1:19" ht="15.75" x14ac:dyDescent="0.25">
      <c r="A22" s="4">
        <v>11</v>
      </c>
      <c r="B22" s="134" t="s">
        <v>81</v>
      </c>
      <c r="C22" s="5">
        <v>2.4</v>
      </c>
      <c r="D22" s="5"/>
      <c r="E22" s="54" t="s">
        <v>0</v>
      </c>
      <c r="F22" s="61">
        <v>0</v>
      </c>
      <c r="G22" s="96">
        <v>5</v>
      </c>
      <c r="H22" s="61">
        <f>'PUNTUACIÓN B'!B24</f>
        <v>524</v>
      </c>
      <c r="I22" s="17">
        <f t="shared" ref="I22:I28" si="5">H22*1000/MAX(H$19:H$28)</f>
        <v>588.10325476992148</v>
      </c>
      <c r="J22" s="65">
        <v>8</v>
      </c>
      <c r="K22" s="61">
        <f>'PUNTUACIÓN B'!C24</f>
        <v>758</v>
      </c>
      <c r="L22" s="17">
        <f t="shared" si="2"/>
        <v>659.13043478260875</v>
      </c>
      <c r="M22" s="65">
        <v>11</v>
      </c>
      <c r="N22" s="61">
        <f>'PUNTUACIÓN B'!D24</f>
        <v>781</v>
      </c>
      <c r="O22" s="17">
        <f t="shared" si="3"/>
        <v>717.17171717171721</v>
      </c>
      <c r="P22" s="65">
        <v>9</v>
      </c>
      <c r="Q22" s="17">
        <v>2280</v>
      </c>
      <c r="R22" s="66">
        <v>26</v>
      </c>
      <c r="S22" s="99">
        <f t="shared" si="4"/>
        <v>54</v>
      </c>
    </row>
    <row r="23" spans="1:19" ht="15.75" x14ac:dyDescent="0.25">
      <c r="A23" s="4">
        <v>8</v>
      </c>
      <c r="B23" s="133" t="s">
        <v>29</v>
      </c>
      <c r="C23" s="5">
        <v>35160</v>
      </c>
      <c r="D23" s="5">
        <v>103228</v>
      </c>
      <c r="E23" s="54" t="s">
        <v>0</v>
      </c>
      <c r="F23" s="61">
        <v>0</v>
      </c>
      <c r="G23" s="96">
        <v>5</v>
      </c>
      <c r="H23" s="61">
        <f>'PUNTUACIÓN B'!B15</f>
        <v>554</v>
      </c>
      <c r="I23" s="17">
        <f t="shared" si="5"/>
        <v>621.77328843995508</v>
      </c>
      <c r="J23" s="66">
        <v>10</v>
      </c>
      <c r="K23" s="62">
        <f>'PUNTUACIÓN B'!C15</f>
        <v>0</v>
      </c>
      <c r="L23" s="41">
        <f t="shared" si="2"/>
        <v>0</v>
      </c>
      <c r="M23" s="122">
        <v>0</v>
      </c>
      <c r="N23" s="61">
        <f>'PUNTUACIÓN B'!D15</f>
        <v>858</v>
      </c>
      <c r="O23" s="17">
        <f t="shared" si="3"/>
        <v>787.87878787878788</v>
      </c>
      <c r="P23" s="66">
        <v>13</v>
      </c>
      <c r="Q23" s="17">
        <v>2254</v>
      </c>
      <c r="R23" s="66">
        <v>20</v>
      </c>
      <c r="S23" s="99">
        <f t="shared" si="4"/>
        <v>48</v>
      </c>
    </row>
    <row r="24" spans="1:19" ht="15.75" x14ac:dyDescent="0.25">
      <c r="A24" s="4">
        <v>14</v>
      </c>
      <c r="B24" s="133" t="s">
        <v>21</v>
      </c>
      <c r="C24" s="5">
        <v>2.4</v>
      </c>
      <c r="D24" s="5">
        <v>100508</v>
      </c>
      <c r="E24" s="54" t="s">
        <v>2</v>
      </c>
      <c r="F24" s="61">
        <v>0</v>
      </c>
      <c r="G24" s="96">
        <v>5</v>
      </c>
      <c r="H24" s="61">
        <f>'PUNTUACIÓN B'!B33</f>
        <v>645</v>
      </c>
      <c r="I24" s="17">
        <f t="shared" si="5"/>
        <v>723.9057239057239</v>
      </c>
      <c r="J24" s="65">
        <v>13</v>
      </c>
      <c r="K24" s="61">
        <f>'PUNTUACIÓN B'!C33</f>
        <v>581</v>
      </c>
      <c r="L24" s="17">
        <f t="shared" si="2"/>
        <v>505.21739130434781</v>
      </c>
      <c r="M24" s="65">
        <v>10</v>
      </c>
      <c r="N24" s="61">
        <f>'PUNTUACIÓN B'!D33</f>
        <v>698</v>
      </c>
      <c r="O24" s="17">
        <f t="shared" si="3"/>
        <v>640.95500459136827</v>
      </c>
      <c r="P24" s="65">
        <v>7</v>
      </c>
      <c r="Q24" s="17">
        <v>1943</v>
      </c>
      <c r="R24" s="66">
        <v>18</v>
      </c>
      <c r="S24" s="99">
        <f t="shared" si="4"/>
        <v>48</v>
      </c>
    </row>
    <row r="25" spans="1:19" ht="15.75" x14ac:dyDescent="0.25">
      <c r="A25" s="4">
        <v>9</v>
      </c>
      <c r="B25" s="134" t="s">
        <v>20</v>
      </c>
      <c r="C25" s="5">
        <v>2.4</v>
      </c>
      <c r="D25" s="5">
        <v>103101</v>
      </c>
      <c r="E25" s="54" t="s">
        <v>2</v>
      </c>
      <c r="F25" s="61">
        <v>0</v>
      </c>
      <c r="G25" s="96">
        <v>5</v>
      </c>
      <c r="H25" s="61">
        <f>'PUNTUACIÓN B'!B18</f>
        <v>554</v>
      </c>
      <c r="I25" s="17">
        <f t="shared" si="5"/>
        <v>621.77328843995508</v>
      </c>
      <c r="J25" s="65">
        <v>10</v>
      </c>
      <c r="K25" s="61">
        <f>'PUNTUACIÓN B'!C18</f>
        <v>853</v>
      </c>
      <c r="L25" s="17">
        <f t="shared" si="2"/>
        <v>741.73913043478262</v>
      </c>
      <c r="M25" s="65">
        <v>13</v>
      </c>
      <c r="N25" s="61">
        <f>'PUNTUACIÓN B'!D18</f>
        <v>796</v>
      </c>
      <c r="O25" s="17">
        <f t="shared" si="3"/>
        <v>730.94582185491277</v>
      </c>
      <c r="P25" s="65">
        <v>10</v>
      </c>
      <c r="Q25" s="17">
        <v>1835</v>
      </c>
      <c r="R25" s="66">
        <v>14</v>
      </c>
      <c r="S25" s="99">
        <f t="shared" si="4"/>
        <v>47</v>
      </c>
    </row>
    <row r="26" spans="1:19" ht="15.75" x14ac:dyDescent="0.25">
      <c r="A26" s="4">
        <v>10</v>
      </c>
      <c r="B26" s="134" t="s">
        <v>85</v>
      </c>
      <c r="C26" s="44">
        <v>35290</v>
      </c>
      <c r="D26" s="5"/>
      <c r="E26" s="54" t="s">
        <v>86</v>
      </c>
      <c r="F26" s="61">
        <v>0</v>
      </c>
      <c r="G26" s="96">
        <v>5</v>
      </c>
      <c r="H26" s="61">
        <f>'PUNTUACIÓN B'!B21</f>
        <v>557</v>
      </c>
      <c r="I26" s="17">
        <f t="shared" si="5"/>
        <v>625.14029180695843</v>
      </c>
      <c r="J26" s="65">
        <v>11</v>
      </c>
      <c r="K26" s="62">
        <f>'PUNTUACIÓN B'!C21</f>
        <v>0</v>
      </c>
      <c r="L26" s="41">
        <f t="shared" si="2"/>
        <v>0</v>
      </c>
      <c r="M26" s="67">
        <v>0</v>
      </c>
      <c r="N26" s="61">
        <f>'PUNTUACIÓN B'!D21</f>
        <v>809</v>
      </c>
      <c r="O26" s="17">
        <f t="shared" si="3"/>
        <v>742.88337924701557</v>
      </c>
      <c r="P26" s="65">
        <v>11</v>
      </c>
      <c r="Q26" s="17">
        <v>1868</v>
      </c>
      <c r="R26" s="66">
        <v>16</v>
      </c>
      <c r="S26" s="99">
        <f t="shared" si="4"/>
        <v>43</v>
      </c>
    </row>
    <row r="27" spans="1:19" ht="15.75" x14ac:dyDescent="0.25">
      <c r="A27" s="4">
        <v>13</v>
      </c>
      <c r="B27" s="134" t="s">
        <v>88</v>
      </c>
      <c r="C27" s="5">
        <v>2.4</v>
      </c>
      <c r="D27" s="5"/>
      <c r="E27" s="54" t="s">
        <v>0</v>
      </c>
      <c r="F27" s="61">
        <v>0</v>
      </c>
      <c r="G27" s="96">
        <v>5</v>
      </c>
      <c r="H27" s="62">
        <f>'PUNTUACIÓN B'!B30</f>
        <v>0</v>
      </c>
      <c r="I27" s="41">
        <f t="shared" si="5"/>
        <v>0</v>
      </c>
      <c r="J27" s="67">
        <v>0</v>
      </c>
      <c r="K27" s="62">
        <f>'PUNTUACIÓN B'!C30</f>
        <v>0</v>
      </c>
      <c r="L27" s="41">
        <f t="shared" si="2"/>
        <v>0</v>
      </c>
      <c r="M27" s="67">
        <v>0</v>
      </c>
      <c r="N27" s="62">
        <f>'PUNTUACIÓN  C'!H35</f>
        <v>0</v>
      </c>
      <c r="O27" s="41">
        <f t="shared" si="3"/>
        <v>0</v>
      </c>
      <c r="P27" s="67">
        <v>0</v>
      </c>
      <c r="Q27" s="17">
        <v>2477</v>
      </c>
      <c r="R27" s="66">
        <v>32</v>
      </c>
      <c r="S27" s="99">
        <f t="shared" si="4"/>
        <v>37</v>
      </c>
    </row>
    <row r="28" spans="1:19" ht="15.75" x14ac:dyDescent="0.25">
      <c r="A28" s="4">
        <v>16</v>
      </c>
      <c r="B28" s="134" t="s">
        <v>99</v>
      </c>
      <c r="C28" s="5">
        <v>2.4</v>
      </c>
      <c r="D28" s="5"/>
      <c r="E28" s="54" t="s">
        <v>100</v>
      </c>
      <c r="F28" s="62">
        <v>0</v>
      </c>
      <c r="G28" s="41">
        <v>0</v>
      </c>
      <c r="H28" s="61">
        <f>'PUNTUACIÓN B'!B39</f>
        <v>451</v>
      </c>
      <c r="I28" s="17">
        <f t="shared" si="5"/>
        <v>506.17283950617286</v>
      </c>
      <c r="J28" s="65">
        <v>7</v>
      </c>
      <c r="K28" s="61">
        <f>'PUNTUACIÓN B'!C39</f>
        <v>561</v>
      </c>
      <c r="L28" s="17">
        <f t="shared" si="2"/>
        <v>487.82608695652175</v>
      </c>
      <c r="M28" s="65">
        <v>9</v>
      </c>
      <c r="N28" s="61">
        <f>'PUNTUACIÓN B'!D39</f>
        <v>737</v>
      </c>
      <c r="O28" s="17">
        <f t="shared" si="3"/>
        <v>676.76767676767679</v>
      </c>
      <c r="P28" s="65">
        <v>8</v>
      </c>
      <c r="Q28" s="17">
        <v>1764</v>
      </c>
      <c r="R28" s="66">
        <v>12</v>
      </c>
      <c r="S28" s="99">
        <f t="shared" si="4"/>
        <v>36</v>
      </c>
    </row>
    <row r="29" spans="1:19" x14ac:dyDescent="0.2">
      <c r="A29" s="4">
        <v>19</v>
      </c>
      <c r="B29" s="45" t="s">
        <v>124</v>
      </c>
      <c r="C29" s="5">
        <v>2.4</v>
      </c>
      <c r="D29" s="5">
        <v>102986</v>
      </c>
      <c r="E29" s="54" t="s">
        <v>100</v>
      </c>
      <c r="F29" s="62">
        <v>0</v>
      </c>
      <c r="G29" s="41">
        <v>0</v>
      </c>
      <c r="H29" s="62">
        <f>'PUNTUACIÓN  C'!B47</f>
        <v>0</v>
      </c>
      <c r="I29" s="41">
        <f>H29*1000/MAX(H$11:H$16)</f>
        <v>0</v>
      </c>
      <c r="J29" s="67">
        <v>0</v>
      </c>
      <c r="K29" s="62">
        <f>'PUNTUACIÓN  C'!E47</f>
        <v>0</v>
      </c>
      <c r="L29" s="41">
        <f>K29*1000/MAX(K$11:K$16)</f>
        <v>0</v>
      </c>
      <c r="M29" s="67">
        <v>0</v>
      </c>
      <c r="N29" s="61">
        <f>'PUNTUACIÓN B'!D48</f>
        <v>918</v>
      </c>
      <c r="O29" s="17">
        <f t="shared" si="3"/>
        <v>842.97520661157023</v>
      </c>
      <c r="P29" s="65">
        <v>20</v>
      </c>
      <c r="Q29" s="41">
        <v>0</v>
      </c>
      <c r="R29" s="122">
        <v>0</v>
      </c>
      <c r="S29" s="99">
        <f t="shared" si="4"/>
        <v>20</v>
      </c>
    </row>
    <row r="30" spans="1:19" ht="15.75" thickBot="1" x14ac:dyDescent="0.25">
      <c r="A30" s="4">
        <v>15</v>
      </c>
      <c r="B30" s="101" t="s">
        <v>96</v>
      </c>
      <c r="C30" s="5">
        <v>2.4</v>
      </c>
      <c r="D30" s="5"/>
      <c r="E30" s="54" t="s">
        <v>11</v>
      </c>
      <c r="F30" s="63">
        <v>0</v>
      </c>
      <c r="G30" s="57">
        <v>0</v>
      </c>
      <c r="H30" s="70">
        <f>'PUNTUACIÓN B'!B36</f>
        <v>782</v>
      </c>
      <c r="I30" s="71">
        <f>H30*1000/MAX(H$19:H$28)</f>
        <v>877.66554433221097</v>
      </c>
      <c r="J30" s="72">
        <v>16</v>
      </c>
      <c r="K30" s="63">
        <f>'PUNTUACIÓN B'!C36</f>
        <v>0</v>
      </c>
      <c r="L30" s="57">
        <f>K30*1000/MAX(K$19:K$29)</f>
        <v>0</v>
      </c>
      <c r="M30" s="68">
        <v>0</v>
      </c>
      <c r="N30" s="63">
        <f>'PUNTUACIÓN  C'!H37</f>
        <v>0</v>
      </c>
      <c r="O30" s="57">
        <f t="shared" si="3"/>
        <v>0</v>
      </c>
      <c r="P30" s="68">
        <v>0</v>
      </c>
      <c r="Q30" s="57">
        <v>0</v>
      </c>
      <c r="R30" s="58">
        <v>0</v>
      </c>
      <c r="S30" s="99">
        <f t="shared" si="4"/>
        <v>16</v>
      </c>
    </row>
    <row r="31" spans="1:19" ht="16.5" thickBot="1" x14ac:dyDescent="0.3">
      <c r="A31" s="153" t="s">
        <v>30</v>
      </c>
      <c r="B31" s="154"/>
      <c r="C31" s="154"/>
      <c r="D31" s="154"/>
      <c r="E31" s="154"/>
      <c r="F31" s="203"/>
      <c r="G31" s="203"/>
      <c r="H31" s="204"/>
      <c r="I31" s="204"/>
      <c r="J31" s="204"/>
      <c r="K31" s="155"/>
      <c r="L31" s="155"/>
      <c r="M31" s="155"/>
      <c r="N31" s="155"/>
      <c r="O31" s="155"/>
      <c r="P31" s="155"/>
      <c r="Q31" s="205"/>
      <c r="R31" s="206"/>
      <c r="S31" s="156"/>
    </row>
    <row r="32" spans="1:19" ht="15.75" x14ac:dyDescent="0.25">
      <c r="A32" s="46">
        <v>21</v>
      </c>
      <c r="B32" s="133" t="s">
        <v>83</v>
      </c>
      <c r="C32" s="5">
        <v>2.4</v>
      </c>
      <c r="D32" s="5"/>
      <c r="E32" s="54" t="s">
        <v>84</v>
      </c>
      <c r="F32" s="60">
        <v>0</v>
      </c>
      <c r="G32" s="98">
        <v>5</v>
      </c>
      <c r="H32" s="74">
        <f>'PUNTUACIÓN  C'!B49</f>
        <v>0</v>
      </c>
      <c r="I32" s="75">
        <f>H32*1000/MAX(H$11:H$16)</f>
        <v>0</v>
      </c>
      <c r="J32" s="76">
        <v>0</v>
      </c>
      <c r="K32" s="74">
        <f>'PUNTUACIÓN  C'!E49</f>
        <v>0</v>
      </c>
      <c r="L32" s="75">
        <f>K32*1000/MAX(K$11:K$16)</f>
        <v>0</v>
      </c>
      <c r="M32" s="76">
        <v>0</v>
      </c>
      <c r="N32" s="74">
        <f>'PUNTUACIÓN  C'!H49</f>
        <v>0</v>
      </c>
      <c r="O32" s="75">
        <f>N32*1000/MAX(N$11:N$16)</f>
        <v>0</v>
      </c>
      <c r="P32" s="76">
        <v>0</v>
      </c>
      <c r="Q32" s="69">
        <v>3000</v>
      </c>
      <c r="R32" s="73">
        <v>50</v>
      </c>
      <c r="S32" s="99">
        <f>G32+J32+M32+P32+R32-MIN(G32,J32,M32,P32,R32)</f>
        <v>55</v>
      </c>
    </row>
    <row r="33" spans="1:19" ht="15.75" x14ac:dyDescent="0.25">
      <c r="A33" s="136">
        <v>22</v>
      </c>
      <c r="B33" s="137" t="s">
        <v>22</v>
      </c>
      <c r="C33" s="138">
        <v>2.4</v>
      </c>
      <c r="D33" s="138">
        <v>100393</v>
      </c>
      <c r="E33" s="139" t="s">
        <v>0</v>
      </c>
      <c r="F33" s="140">
        <v>0</v>
      </c>
      <c r="G33" s="141">
        <v>5</v>
      </c>
      <c r="H33" s="140">
        <f>'PUNTUACIÓN A'!B18</f>
        <v>940</v>
      </c>
      <c r="I33" s="142" t="s">
        <v>101</v>
      </c>
      <c r="J33" s="147">
        <v>25</v>
      </c>
      <c r="K33" s="140">
        <f>'PUNTUACIÓN A'!C18</f>
        <v>1359</v>
      </c>
      <c r="L33" s="142" t="s">
        <v>101</v>
      </c>
      <c r="M33" s="147">
        <v>25</v>
      </c>
      <c r="N33" s="140">
        <f>'PUNTUACIÓN A'!D18</f>
        <v>1344</v>
      </c>
      <c r="O33" s="142" t="s">
        <v>101</v>
      </c>
      <c r="P33" s="147">
        <v>25</v>
      </c>
      <c r="Q33" s="143">
        <v>1561</v>
      </c>
      <c r="R33" s="148">
        <v>32</v>
      </c>
      <c r="S33" s="144">
        <f>G33+J33+M33+P33+R33-MIN(G33,J33,M33,P33,R33)</f>
        <v>107</v>
      </c>
    </row>
    <row r="34" spans="1:19" ht="16.5" thickBot="1" x14ac:dyDescent="0.3">
      <c r="A34" s="53">
        <v>23</v>
      </c>
      <c r="B34" s="135" t="s">
        <v>141</v>
      </c>
      <c r="C34" s="42">
        <v>2.4</v>
      </c>
      <c r="D34" s="42"/>
      <c r="E34" s="59" t="s">
        <v>84</v>
      </c>
      <c r="F34" s="97">
        <v>0</v>
      </c>
      <c r="G34" s="43">
        <v>0</v>
      </c>
      <c r="H34" s="145">
        <f>'PUNTUACIÓN  C'!B51</f>
        <v>0</v>
      </c>
      <c r="I34" s="43">
        <f>H34*1000/MAX(H$11:H$16)</f>
        <v>0</v>
      </c>
      <c r="J34" s="146">
        <v>0</v>
      </c>
      <c r="K34" s="145">
        <f>'PUNTUACIÓN  C'!E51</f>
        <v>0</v>
      </c>
      <c r="L34" s="43">
        <f>K34*1000/MAX(K$11:K$16)</f>
        <v>0</v>
      </c>
      <c r="M34" s="146">
        <v>0</v>
      </c>
      <c r="N34" s="145">
        <f>'PUNTUACIÓN  C'!H51</f>
        <v>0</v>
      </c>
      <c r="O34" s="43">
        <f>N34*1000/MAX(N$11:N$16)</f>
        <v>0</v>
      </c>
      <c r="P34" s="146">
        <v>0</v>
      </c>
      <c r="Q34" s="40">
        <v>1935</v>
      </c>
      <c r="R34" s="149">
        <v>40</v>
      </c>
      <c r="S34" s="100">
        <f>G34+J34+M34+P34+R34-MIN(G34,J34,M34,P34,R34)</f>
        <v>40</v>
      </c>
    </row>
    <row r="35" spans="1:19" ht="15.75" thickTop="1" x14ac:dyDescent="0.2"/>
  </sheetData>
  <mergeCells count="30">
    <mergeCell ref="K4:M4"/>
    <mergeCell ref="A31:S31"/>
    <mergeCell ref="A18:S18"/>
    <mergeCell ref="K5:K6"/>
    <mergeCell ref="M5:M6"/>
    <mergeCell ref="S4:S6"/>
    <mergeCell ref="A10:S10"/>
    <mergeCell ref="E4:E6"/>
    <mergeCell ref="I5:I6"/>
    <mergeCell ref="H5:H6"/>
    <mergeCell ref="J5:J6"/>
    <mergeCell ref="D4:D6"/>
    <mergeCell ref="F8:S9"/>
    <mergeCell ref="R5:R6"/>
    <mergeCell ref="A7:S7"/>
    <mergeCell ref="A4:A6"/>
    <mergeCell ref="L5:L6"/>
    <mergeCell ref="H4:J4"/>
    <mergeCell ref="P5:P6"/>
    <mergeCell ref="B4:B6"/>
    <mergeCell ref="A2:S3"/>
    <mergeCell ref="N5:N6"/>
    <mergeCell ref="O5:O6"/>
    <mergeCell ref="F4:G4"/>
    <mergeCell ref="F5:F6"/>
    <mergeCell ref="G5:G6"/>
    <mergeCell ref="C4:C6"/>
    <mergeCell ref="Q5:Q6"/>
    <mergeCell ref="N4:P4"/>
    <mergeCell ref="Q4:R4"/>
  </mergeCells>
  <phoneticPr fontId="1" type="noConversion"/>
  <pageMargins left="0.75" right="0.75" top="0.33" bottom="0.32" header="0" footer="0"/>
  <pageSetup paperSize="8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36"/>
  <sheetViews>
    <sheetView workbookViewId="0">
      <pane xSplit="4" ySplit="3" topLeftCell="DM7" activePane="bottomRight" state="frozen"/>
      <selection pane="topRight" activeCell="E1" sqref="E1"/>
      <selection pane="bottomLeft" activeCell="A4" sqref="A4"/>
      <selection pane="bottomRight" activeCell="FC21" sqref="FC21"/>
    </sheetView>
  </sheetViews>
  <sheetFormatPr baseColWidth="10" defaultRowHeight="12.75" outlineLevelCol="1" x14ac:dyDescent="0.2"/>
  <cols>
    <col min="2" max="2" width="7" style="18" customWidth="1"/>
    <col min="3" max="3" width="7.7109375" style="18" customWidth="1"/>
    <col min="4" max="4" width="6.85546875" style="18" customWidth="1"/>
    <col min="5" max="5" width="3.140625" style="18" hidden="1" customWidth="1" outlineLevel="1"/>
    <col min="6" max="6" width="3" style="18" hidden="1" customWidth="1" outlineLevel="1"/>
    <col min="7" max="8" width="2.85546875" style="18" hidden="1" customWidth="1" outlineLevel="1"/>
    <col min="9" max="9" width="2.7109375" style="18" hidden="1" customWidth="1" outlineLevel="1"/>
    <col min="10" max="10" width="3" style="18" hidden="1" customWidth="1" outlineLevel="1"/>
    <col min="11" max="11" width="2.85546875" style="18" hidden="1" customWidth="1" outlineLevel="1"/>
    <col min="12" max="17" width="3" style="18" hidden="1" customWidth="1" outlineLevel="1"/>
    <col min="18" max="18" width="5.85546875" style="18" hidden="1" customWidth="1" outlineLevel="1"/>
    <col min="19" max="22" width="3" style="18" hidden="1" customWidth="1" outlineLevel="1"/>
    <col min="23" max="23" width="2.5703125" style="18" hidden="1" customWidth="1" outlineLevel="1"/>
    <col min="24" max="24" width="3.28515625" style="18" hidden="1" customWidth="1" outlineLevel="1"/>
    <col min="25" max="31" width="3" style="18" hidden="1" customWidth="1" outlineLevel="1"/>
    <col min="32" max="32" width="5.85546875" style="18" hidden="1" customWidth="1" outlineLevel="1"/>
    <col min="33" max="33" width="2.85546875" style="30" customWidth="1" collapsed="1"/>
    <col min="34" max="34" width="3.140625" style="18" hidden="1" customWidth="1" outlineLevel="1"/>
    <col min="35" max="35" width="3" style="18" hidden="1" customWidth="1" outlineLevel="1"/>
    <col min="36" max="37" width="2.85546875" style="18" hidden="1" customWidth="1" outlineLevel="1"/>
    <col min="38" max="38" width="2.7109375" style="18" hidden="1" customWidth="1" outlineLevel="1"/>
    <col min="39" max="39" width="3" style="18" hidden="1" customWidth="1" outlineLevel="1"/>
    <col min="40" max="40" width="2.85546875" style="18" hidden="1" customWidth="1" outlineLevel="1"/>
    <col min="41" max="46" width="3" style="18" hidden="1" customWidth="1" outlineLevel="1"/>
    <col min="47" max="47" width="5.85546875" style="18" hidden="1" customWidth="1" outlineLevel="1"/>
    <col min="48" max="51" width="3" style="18" hidden="1" customWidth="1" outlineLevel="1"/>
    <col min="52" max="52" width="2.5703125" style="18" hidden="1" customWidth="1" outlineLevel="1"/>
    <col min="53" max="53" width="3.28515625" style="18" hidden="1" customWidth="1" outlineLevel="1"/>
    <col min="54" max="60" width="3" style="18" hidden="1" customWidth="1" outlineLevel="1"/>
    <col min="61" max="61" width="5.85546875" style="18" hidden="1" customWidth="1" outlineLevel="1"/>
    <col min="62" max="65" width="3" style="18" hidden="1" customWidth="1" outlineLevel="1"/>
    <col min="66" max="66" width="2.5703125" style="18" hidden="1" customWidth="1" outlineLevel="1"/>
    <col min="67" max="67" width="3.28515625" style="18" hidden="1" customWidth="1" outlineLevel="1"/>
    <col min="68" max="74" width="3" style="18" hidden="1" customWidth="1" outlineLevel="1"/>
    <col min="75" max="75" width="5.85546875" style="18" hidden="1" customWidth="1" outlineLevel="1"/>
    <col min="76" max="76" width="2.5703125" style="30" customWidth="1" collapsed="1"/>
    <col min="77" max="77" width="3.140625" style="18" hidden="1" customWidth="1" outlineLevel="1"/>
    <col min="78" max="78" width="3" style="18" hidden="1" customWidth="1" outlineLevel="1"/>
    <col min="79" max="80" width="2.85546875" style="18" hidden="1" customWidth="1" outlineLevel="1"/>
    <col min="81" max="81" width="2.7109375" style="18" hidden="1" customWidth="1" outlineLevel="1"/>
    <col min="82" max="82" width="3" style="18" hidden="1" customWidth="1" outlineLevel="1"/>
    <col min="83" max="83" width="2.85546875" style="18" hidden="1" customWidth="1" outlineLevel="1"/>
    <col min="84" max="89" width="3" style="18" hidden="1" customWidth="1" outlineLevel="1"/>
    <col min="90" max="90" width="5.85546875" style="18" hidden="1" customWidth="1" outlineLevel="1"/>
    <col min="91" max="94" width="3" style="18" hidden="1" customWidth="1" outlineLevel="1"/>
    <col min="95" max="95" width="2.5703125" style="18" hidden="1" customWidth="1" outlineLevel="1"/>
    <col min="96" max="96" width="3.28515625" style="18" hidden="1" customWidth="1" outlineLevel="1"/>
    <col min="97" max="103" width="3" style="18" hidden="1" customWidth="1" outlineLevel="1"/>
    <col min="104" max="104" width="5.85546875" style="18" hidden="1" customWidth="1" outlineLevel="1"/>
    <col min="105" max="105" width="3.140625" style="18" customWidth="1" collapsed="1"/>
    <col min="106" max="106" width="3" style="18" customWidth="1"/>
    <col min="107" max="108" width="2.85546875" style="18" customWidth="1"/>
    <col min="109" max="109" width="2.7109375" style="18" customWidth="1"/>
    <col min="110" max="110" width="3" style="18" customWidth="1"/>
    <col min="111" max="111" width="2.85546875" style="18" customWidth="1"/>
    <col min="112" max="117" width="3" style="18" customWidth="1"/>
    <col min="118" max="118" width="5.85546875" style="18" bestFit="1" customWidth="1"/>
    <col min="119" max="122" width="3" style="18" bestFit="1" customWidth="1"/>
    <col min="123" max="123" width="2.5703125" style="18" customWidth="1"/>
    <col min="124" max="124" width="3.28515625" style="18" customWidth="1"/>
    <col min="125" max="127" width="3" style="18" bestFit="1" customWidth="1"/>
    <col min="128" max="131" width="3" style="18" customWidth="1"/>
    <col min="132" max="132" width="5.85546875" style="18" bestFit="1" customWidth="1"/>
    <col min="133" max="136" width="3" style="18" bestFit="1" customWidth="1"/>
    <col min="137" max="137" width="2.5703125" style="18" customWidth="1"/>
    <col min="138" max="138" width="3.28515625" style="18" customWidth="1"/>
    <col min="139" max="141" width="3" style="18" bestFit="1" customWidth="1"/>
    <col min="142" max="145" width="3" style="18" customWidth="1"/>
    <col min="146" max="146" width="5.85546875" style="18" bestFit="1" customWidth="1"/>
    <col min="147" max="150" width="3" style="18" bestFit="1" customWidth="1"/>
    <col min="151" max="151" width="2.5703125" style="18" customWidth="1"/>
    <col min="152" max="152" width="3.28515625" style="18" customWidth="1"/>
    <col min="153" max="155" width="3" style="18" bestFit="1" customWidth="1"/>
    <col min="156" max="159" width="3" style="18" customWidth="1"/>
    <col min="160" max="160" width="5.85546875" style="18" bestFit="1" customWidth="1"/>
    <col min="161" max="16384" width="11.42578125" style="18"/>
  </cols>
  <sheetData>
    <row r="1" spans="1:160" ht="25.5" x14ac:dyDescent="0.35">
      <c r="E1" s="241" t="s">
        <v>112</v>
      </c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90"/>
      <c r="AH1" s="227" t="s">
        <v>113</v>
      </c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90"/>
      <c r="BY1" s="227" t="s">
        <v>118</v>
      </c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 t="s">
        <v>135</v>
      </c>
      <c r="DB1" s="227"/>
      <c r="DC1" s="227"/>
      <c r="DD1" s="227"/>
      <c r="DE1" s="227"/>
      <c r="DF1" s="227"/>
      <c r="DG1" s="227"/>
      <c r="DH1" s="227"/>
      <c r="DI1" s="227"/>
      <c r="DJ1" s="227"/>
      <c r="DK1" s="227"/>
      <c r="DL1" s="227"/>
      <c r="DM1" s="227"/>
      <c r="DN1" s="227"/>
      <c r="DO1" s="227"/>
      <c r="DP1" s="227"/>
      <c r="DQ1" s="227"/>
      <c r="DR1" s="227"/>
      <c r="DS1" s="227"/>
      <c r="DT1" s="227"/>
      <c r="DU1" s="227"/>
      <c r="DV1" s="227"/>
      <c r="DW1" s="227"/>
      <c r="DX1" s="227"/>
      <c r="DY1" s="227"/>
      <c r="DZ1" s="227"/>
      <c r="EA1" s="227"/>
      <c r="EB1" s="227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</row>
    <row r="2" spans="1:160" ht="25.5" x14ac:dyDescent="0.35"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90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90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</row>
    <row r="3" spans="1:160" x14ac:dyDescent="0.2"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91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95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28"/>
      <c r="CQ3" s="228"/>
      <c r="CR3" s="228"/>
      <c r="CS3" s="228"/>
      <c r="CT3" s="228"/>
      <c r="CU3" s="228"/>
      <c r="CV3" s="228"/>
      <c r="CW3" s="228"/>
      <c r="CX3" s="228"/>
      <c r="CY3" s="228"/>
      <c r="CZ3" s="228"/>
      <c r="DA3" s="228"/>
      <c r="DB3" s="228"/>
      <c r="DC3" s="228"/>
      <c r="DD3" s="228"/>
      <c r="DE3" s="228"/>
      <c r="DF3" s="228"/>
      <c r="DG3" s="228"/>
      <c r="DH3" s="228"/>
      <c r="DI3" s="228"/>
      <c r="DJ3" s="228"/>
      <c r="DK3" s="228"/>
      <c r="DL3" s="228"/>
      <c r="DM3" s="228"/>
      <c r="DN3" s="228"/>
      <c r="DO3" s="228"/>
      <c r="DP3" s="228"/>
      <c r="DQ3" s="228"/>
      <c r="DR3" s="228"/>
      <c r="DS3" s="228"/>
      <c r="DT3" s="228"/>
      <c r="DU3" s="228"/>
      <c r="DV3" s="228"/>
      <c r="DW3" s="228"/>
      <c r="DX3" s="228"/>
      <c r="DY3" s="228"/>
      <c r="DZ3" s="228"/>
      <c r="EA3" s="228"/>
      <c r="EB3" s="228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</row>
    <row r="4" spans="1:160" x14ac:dyDescent="0.2">
      <c r="B4" s="222" t="s">
        <v>13</v>
      </c>
      <c r="C4" s="47"/>
      <c r="D4" s="47"/>
      <c r="E4" s="217" t="s">
        <v>31</v>
      </c>
      <c r="F4" s="217" t="s">
        <v>32</v>
      </c>
      <c r="G4" s="217" t="s">
        <v>33</v>
      </c>
      <c r="H4" s="217" t="s">
        <v>34</v>
      </c>
      <c r="I4" s="217" t="s">
        <v>35</v>
      </c>
      <c r="J4" s="217" t="s">
        <v>36</v>
      </c>
      <c r="K4" s="217" t="s">
        <v>37</v>
      </c>
      <c r="L4" s="217" t="s">
        <v>38</v>
      </c>
      <c r="M4" s="217" t="s">
        <v>39</v>
      </c>
      <c r="N4" s="217" t="s">
        <v>40</v>
      </c>
      <c r="O4" s="217" t="s">
        <v>41</v>
      </c>
      <c r="P4" s="217" t="s">
        <v>42</v>
      </c>
      <c r="Q4" s="217" t="s">
        <v>43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 s="84"/>
      <c r="AH4" s="217" t="s">
        <v>31</v>
      </c>
      <c r="AI4" s="217" t="s">
        <v>32</v>
      </c>
      <c r="AJ4" s="217" t="s">
        <v>33</v>
      </c>
      <c r="AK4" s="217" t="s">
        <v>34</v>
      </c>
      <c r="AL4" s="217" t="s">
        <v>35</v>
      </c>
      <c r="AM4" s="217" t="s">
        <v>36</v>
      </c>
      <c r="AN4" s="217" t="s">
        <v>37</v>
      </c>
      <c r="AO4" s="217" t="s">
        <v>38</v>
      </c>
      <c r="AP4" s="217" t="s">
        <v>39</v>
      </c>
      <c r="AQ4" s="217" t="s">
        <v>40</v>
      </c>
      <c r="AR4" s="217" t="s">
        <v>41</v>
      </c>
      <c r="AS4" s="217" t="s">
        <v>42</v>
      </c>
      <c r="AT4" s="217" t="s">
        <v>43</v>
      </c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 s="84"/>
      <c r="BY4" s="217" t="s">
        <v>31</v>
      </c>
      <c r="BZ4" s="217" t="s">
        <v>32</v>
      </c>
      <c r="CA4" s="217" t="s">
        <v>33</v>
      </c>
      <c r="CB4" s="217" t="s">
        <v>34</v>
      </c>
      <c r="CC4" s="217" t="s">
        <v>35</v>
      </c>
      <c r="CD4" s="217" t="s">
        <v>36</v>
      </c>
      <c r="CE4" s="217" t="s">
        <v>37</v>
      </c>
      <c r="CF4" s="217" t="s">
        <v>38</v>
      </c>
      <c r="CG4" s="217" t="s">
        <v>39</v>
      </c>
      <c r="CH4" s="217" t="s">
        <v>40</v>
      </c>
      <c r="CI4" s="217" t="s">
        <v>41</v>
      </c>
      <c r="CJ4" s="217" t="s">
        <v>42</v>
      </c>
      <c r="CK4" s="217" t="s">
        <v>43</v>
      </c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 s="217" t="s">
        <v>31</v>
      </c>
      <c r="DB4" s="217" t="s">
        <v>32</v>
      </c>
      <c r="DC4" s="217" t="s">
        <v>33</v>
      </c>
      <c r="DD4" s="217" t="s">
        <v>34</v>
      </c>
      <c r="DE4" s="217" t="s">
        <v>35</v>
      </c>
      <c r="DF4" s="217" t="s">
        <v>36</v>
      </c>
      <c r="DG4" s="217" t="s">
        <v>37</v>
      </c>
      <c r="DH4" s="217" t="s">
        <v>38</v>
      </c>
      <c r="DI4" s="217" t="s">
        <v>39</v>
      </c>
      <c r="DJ4" s="217" t="s">
        <v>40</v>
      </c>
      <c r="DK4" s="217" t="s">
        <v>41</v>
      </c>
      <c r="DL4" s="217" t="s">
        <v>42</v>
      </c>
      <c r="DM4" s="217" t="s">
        <v>43</v>
      </c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</row>
    <row r="5" spans="1:160" x14ac:dyDescent="0.2">
      <c r="B5" s="222"/>
      <c r="C5" s="47"/>
      <c r="D5" s="4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 s="84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 s="84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</row>
    <row r="6" spans="1:160" x14ac:dyDescent="0.2">
      <c r="B6" s="222"/>
      <c r="C6" s="47"/>
      <c r="D6" s="4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 s="84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 s="84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</row>
    <row r="7" spans="1:160" customFormat="1" ht="40.5" customHeight="1" x14ac:dyDescent="0.2">
      <c r="B7" s="222"/>
      <c r="C7" s="47"/>
      <c r="D7" s="4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AG7" s="84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BX7" s="84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J7" s="217"/>
      <c r="CK7" s="217"/>
      <c r="DA7" s="217"/>
      <c r="DB7" s="217"/>
      <c r="DC7" s="217"/>
      <c r="DD7" s="217"/>
      <c r="DE7" s="217"/>
      <c r="DF7" s="217"/>
      <c r="DG7" s="217"/>
      <c r="DH7" s="217"/>
      <c r="DI7" s="217"/>
      <c r="DJ7" s="217"/>
      <c r="DK7" s="217"/>
      <c r="DL7" s="217"/>
      <c r="DM7" s="217"/>
    </row>
    <row r="8" spans="1:160" customFormat="1" x14ac:dyDescent="0.2">
      <c r="B8" s="222"/>
      <c r="C8" s="47"/>
      <c r="D8" s="4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AG8" s="84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BX8" s="84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DA8" s="217"/>
      <c r="DB8" s="217"/>
      <c r="DC8" s="217"/>
      <c r="DD8" s="217"/>
      <c r="DE8" s="217"/>
      <c r="DF8" s="217"/>
      <c r="DG8" s="217"/>
      <c r="DH8" s="217"/>
      <c r="DI8" s="217"/>
      <c r="DJ8" s="217"/>
      <c r="DK8" s="217"/>
      <c r="DL8" s="217"/>
      <c r="DM8" s="217"/>
    </row>
    <row r="9" spans="1:160" customFormat="1" x14ac:dyDescent="0.2">
      <c r="B9" s="222"/>
      <c r="C9" s="47"/>
      <c r="D9" s="4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AG9" s="84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BX9" s="84"/>
      <c r="BY9" s="217"/>
      <c r="BZ9" s="217"/>
      <c r="CA9" s="217"/>
      <c r="CB9" s="217"/>
      <c r="CC9" s="217"/>
      <c r="CD9" s="217"/>
      <c r="CE9" s="217"/>
      <c r="CF9" s="217"/>
      <c r="CG9" s="217"/>
      <c r="CH9" s="217"/>
      <c r="CI9" s="217"/>
      <c r="CJ9" s="217"/>
      <c r="CK9" s="217"/>
      <c r="DA9" s="217"/>
      <c r="DB9" s="217"/>
      <c r="DC9" s="217"/>
      <c r="DD9" s="217"/>
      <c r="DE9" s="217"/>
      <c r="DF9" s="217"/>
      <c r="DG9" s="217"/>
      <c r="DH9" s="217"/>
      <c r="DI9" s="217"/>
      <c r="DJ9" s="217"/>
      <c r="DK9" s="217"/>
      <c r="DL9" s="217"/>
      <c r="DM9" s="217"/>
    </row>
    <row r="10" spans="1:160" customFormat="1" x14ac:dyDescent="0.2">
      <c r="B10" t="s">
        <v>16</v>
      </c>
      <c r="E10">
        <v>1</v>
      </c>
      <c r="F10">
        <v>4</v>
      </c>
      <c r="G10">
        <v>2</v>
      </c>
      <c r="H10">
        <v>3</v>
      </c>
      <c r="I10">
        <v>2</v>
      </c>
      <c r="J10">
        <v>2</v>
      </c>
      <c r="K10">
        <v>2</v>
      </c>
      <c r="L10">
        <v>3</v>
      </c>
      <c r="M10">
        <v>2</v>
      </c>
      <c r="N10">
        <v>3</v>
      </c>
      <c r="O10">
        <v>2</v>
      </c>
      <c r="P10">
        <v>3</v>
      </c>
      <c r="Q10">
        <v>1</v>
      </c>
      <c r="AG10" s="84"/>
      <c r="AH10">
        <v>1</v>
      </c>
      <c r="AI10">
        <v>4</v>
      </c>
      <c r="AJ10">
        <v>2</v>
      </c>
      <c r="AK10">
        <v>3</v>
      </c>
      <c r="AL10">
        <v>2</v>
      </c>
      <c r="AM10">
        <v>2</v>
      </c>
      <c r="AN10">
        <v>2</v>
      </c>
      <c r="AO10">
        <v>3</v>
      </c>
      <c r="AP10">
        <v>2</v>
      </c>
      <c r="AQ10">
        <v>3</v>
      </c>
      <c r="AR10">
        <v>2</v>
      </c>
      <c r="AS10">
        <v>3</v>
      </c>
      <c r="AT10">
        <v>1</v>
      </c>
      <c r="BX10" s="84"/>
      <c r="BY10">
        <v>1</v>
      </c>
      <c r="BZ10">
        <v>4</v>
      </c>
      <c r="CA10">
        <v>2</v>
      </c>
      <c r="CB10">
        <v>3</v>
      </c>
      <c r="CC10">
        <v>2</v>
      </c>
      <c r="CD10">
        <v>2</v>
      </c>
      <c r="CE10">
        <v>2</v>
      </c>
      <c r="CF10">
        <v>3</v>
      </c>
      <c r="CG10">
        <v>2</v>
      </c>
      <c r="CH10">
        <v>3</v>
      </c>
      <c r="CI10">
        <v>2</v>
      </c>
      <c r="CJ10">
        <v>3</v>
      </c>
      <c r="CK10">
        <v>1</v>
      </c>
      <c r="DA10">
        <v>1</v>
      </c>
      <c r="DB10">
        <v>4</v>
      </c>
      <c r="DC10">
        <v>2</v>
      </c>
      <c r="DD10">
        <v>3</v>
      </c>
      <c r="DE10">
        <v>2</v>
      </c>
      <c r="DF10">
        <v>2</v>
      </c>
      <c r="DG10">
        <v>2</v>
      </c>
      <c r="DH10">
        <v>3</v>
      </c>
      <c r="DI10">
        <v>2</v>
      </c>
      <c r="DJ10">
        <v>3</v>
      </c>
      <c r="DK10">
        <v>2</v>
      </c>
      <c r="DL10">
        <v>3</v>
      </c>
      <c r="DM10">
        <v>1</v>
      </c>
    </row>
    <row r="11" spans="1:160" customFormat="1" x14ac:dyDescent="0.2">
      <c r="A11" s="232" t="s">
        <v>44</v>
      </c>
      <c r="B11" s="232" t="s">
        <v>17</v>
      </c>
      <c r="C11" s="222"/>
      <c r="D11" s="233"/>
      <c r="E11" s="215" t="s">
        <v>45</v>
      </c>
      <c r="F11" s="216"/>
      <c r="G11" s="216"/>
      <c r="H11" s="216"/>
      <c r="I11" s="216"/>
      <c r="J11" s="216"/>
      <c r="K11" s="216"/>
      <c r="L11" s="216"/>
      <c r="M11" s="216"/>
      <c r="N11" s="16"/>
      <c r="O11" s="16"/>
      <c r="P11" s="16"/>
      <c r="Q11" s="16"/>
      <c r="R11" s="19" t="s">
        <v>18</v>
      </c>
      <c r="S11" s="215" t="s">
        <v>46</v>
      </c>
      <c r="T11" s="216"/>
      <c r="U11" s="216"/>
      <c r="V11" s="216"/>
      <c r="W11" s="216"/>
      <c r="X11" s="216"/>
      <c r="Y11" s="216"/>
      <c r="Z11" s="216"/>
      <c r="AA11" s="216"/>
      <c r="AB11" s="16"/>
      <c r="AC11" s="16"/>
      <c r="AD11" s="16"/>
      <c r="AE11" s="16"/>
      <c r="AF11" s="19" t="s">
        <v>18</v>
      </c>
      <c r="AG11" s="85"/>
      <c r="AH11" s="215" t="s">
        <v>45</v>
      </c>
      <c r="AI11" s="216"/>
      <c r="AJ11" s="216"/>
      <c r="AK11" s="216"/>
      <c r="AL11" s="216"/>
      <c r="AM11" s="216"/>
      <c r="AN11" s="216"/>
      <c r="AO11" s="216"/>
      <c r="AP11" s="216"/>
      <c r="AQ11" s="16"/>
      <c r="AR11" s="16"/>
      <c r="AS11" s="16"/>
      <c r="AT11" s="16"/>
      <c r="AU11" s="19" t="s">
        <v>18</v>
      </c>
      <c r="AV11" s="215" t="s">
        <v>46</v>
      </c>
      <c r="AW11" s="216"/>
      <c r="AX11" s="216"/>
      <c r="AY11" s="216"/>
      <c r="AZ11" s="216"/>
      <c r="BA11" s="216"/>
      <c r="BB11" s="216"/>
      <c r="BC11" s="216"/>
      <c r="BD11" s="216"/>
      <c r="BE11" s="16"/>
      <c r="BF11" s="16"/>
      <c r="BG11" s="16"/>
      <c r="BH11" s="16"/>
      <c r="BI11" s="19" t="s">
        <v>18</v>
      </c>
      <c r="BJ11" s="215" t="s">
        <v>105</v>
      </c>
      <c r="BK11" s="216"/>
      <c r="BL11" s="216"/>
      <c r="BM11" s="216"/>
      <c r="BN11" s="216"/>
      <c r="BO11" s="216"/>
      <c r="BP11" s="216"/>
      <c r="BQ11" s="216"/>
      <c r="BR11" s="216"/>
      <c r="BS11" s="16"/>
      <c r="BT11" s="16"/>
      <c r="BU11" s="16"/>
      <c r="BV11" s="16"/>
      <c r="BW11" s="19" t="s">
        <v>18</v>
      </c>
      <c r="BX11" s="85"/>
      <c r="BY11" s="215" t="s">
        <v>45</v>
      </c>
      <c r="BZ11" s="216"/>
      <c r="CA11" s="216"/>
      <c r="CB11" s="216"/>
      <c r="CC11" s="216"/>
      <c r="CD11" s="216"/>
      <c r="CE11" s="216"/>
      <c r="CF11" s="216"/>
      <c r="CG11" s="216"/>
      <c r="CH11" s="16"/>
      <c r="CI11" s="16"/>
      <c r="CJ11" s="16"/>
      <c r="CK11" s="16"/>
      <c r="CL11" s="19" t="s">
        <v>18</v>
      </c>
      <c r="CM11" s="215" t="s">
        <v>46</v>
      </c>
      <c r="CN11" s="216"/>
      <c r="CO11" s="216"/>
      <c r="CP11" s="216"/>
      <c r="CQ11" s="216"/>
      <c r="CR11" s="216"/>
      <c r="CS11" s="216"/>
      <c r="CT11" s="216"/>
      <c r="CU11" s="216"/>
      <c r="CV11" s="16"/>
      <c r="CW11" s="16"/>
      <c r="CX11" s="16"/>
      <c r="CY11" s="16"/>
      <c r="CZ11" s="19" t="s">
        <v>18</v>
      </c>
      <c r="DA11" s="215" t="s">
        <v>45</v>
      </c>
      <c r="DB11" s="216"/>
      <c r="DC11" s="216"/>
      <c r="DD11" s="216"/>
      <c r="DE11" s="216"/>
      <c r="DF11" s="216"/>
      <c r="DG11" s="216"/>
      <c r="DH11" s="216"/>
      <c r="DI11" s="216"/>
      <c r="DJ11" s="16"/>
      <c r="DK11" s="16"/>
      <c r="DL11" s="16"/>
      <c r="DM11" s="16"/>
      <c r="DN11" s="19" t="s">
        <v>18</v>
      </c>
      <c r="DO11" s="215" t="s">
        <v>46</v>
      </c>
      <c r="DP11" s="216"/>
      <c r="DQ11" s="216"/>
      <c r="DR11" s="216"/>
      <c r="DS11" s="216"/>
      <c r="DT11" s="216"/>
      <c r="DU11" s="216"/>
      <c r="DV11" s="216"/>
      <c r="DW11" s="216"/>
      <c r="DX11" s="16"/>
      <c r="DY11" s="16"/>
      <c r="DZ11" s="16"/>
      <c r="EA11" s="16"/>
      <c r="EB11" s="19" t="s">
        <v>18</v>
      </c>
      <c r="EC11" s="215" t="s">
        <v>105</v>
      </c>
      <c r="ED11" s="216"/>
      <c r="EE11" s="216"/>
      <c r="EF11" s="216"/>
      <c r="EG11" s="216"/>
      <c r="EH11" s="216"/>
      <c r="EI11" s="216"/>
      <c r="EJ11" s="216"/>
      <c r="EK11" s="216"/>
      <c r="EL11" s="16"/>
      <c r="EM11" s="16"/>
      <c r="EN11" s="16"/>
      <c r="EO11" s="16"/>
      <c r="EP11" s="19" t="s">
        <v>18</v>
      </c>
      <c r="EQ11" s="215" t="s">
        <v>136</v>
      </c>
      <c r="ER11" s="216"/>
      <c r="ES11" s="216"/>
      <c r="ET11" s="216"/>
      <c r="EU11" s="216"/>
      <c r="EV11" s="216"/>
      <c r="EW11" s="216"/>
      <c r="EX11" s="216"/>
      <c r="EY11" s="216"/>
      <c r="EZ11" s="16"/>
      <c r="FA11" s="16"/>
      <c r="FB11" s="16"/>
      <c r="FC11" s="16"/>
      <c r="FD11" s="19" t="s">
        <v>18</v>
      </c>
    </row>
    <row r="12" spans="1:160" customFormat="1" ht="13.5" thickBot="1" x14ac:dyDescent="0.25">
      <c r="A12" s="235"/>
      <c r="B12" s="234"/>
      <c r="C12" s="235"/>
      <c r="D12" s="236"/>
      <c r="E12" s="20">
        <v>1</v>
      </c>
      <c r="F12" s="6">
        <v>2</v>
      </c>
      <c r="G12" s="6">
        <v>3</v>
      </c>
      <c r="H12" s="6">
        <v>4</v>
      </c>
      <c r="I12" s="6">
        <v>5</v>
      </c>
      <c r="J12" s="6">
        <v>6</v>
      </c>
      <c r="K12" s="6">
        <v>7</v>
      </c>
      <c r="L12" s="6">
        <v>8</v>
      </c>
      <c r="M12" s="6">
        <v>9</v>
      </c>
      <c r="N12" s="9">
        <v>10</v>
      </c>
      <c r="O12" s="9">
        <v>11</v>
      </c>
      <c r="P12" s="9">
        <v>12</v>
      </c>
      <c r="Q12" s="9">
        <v>13</v>
      </c>
      <c r="R12" s="21"/>
      <c r="S12" s="6">
        <v>1</v>
      </c>
      <c r="T12" s="7">
        <v>2</v>
      </c>
      <c r="U12" s="7">
        <v>3</v>
      </c>
      <c r="V12" s="8">
        <v>4</v>
      </c>
      <c r="W12" s="6">
        <v>5</v>
      </c>
      <c r="X12" s="7">
        <v>6</v>
      </c>
      <c r="Y12" s="7">
        <v>7</v>
      </c>
      <c r="Z12" s="8">
        <v>8</v>
      </c>
      <c r="AA12" s="9">
        <v>9</v>
      </c>
      <c r="AB12" s="9">
        <v>10</v>
      </c>
      <c r="AC12" s="9">
        <v>11</v>
      </c>
      <c r="AD12" s="9">
        <v>12</v>
      </c>
      <c r="AE12" s="9">
        <v>13</v>
      </c>
      <c r="AF12" s="22"/>
      <c r="AG12" s="86"/>
      <c r="AH12" s="20">
        <v>1</v>
      </c>
      <c r="AI12" s="6">
        <v>2</v>
      </c>
      <c r="AJ12" s="6">
        <v>3</v>
      </c>
      <c r="AK12" s="6">
        <v>4</v>
      </c>
      <c r="AL12" s="6">
        <v>5</v>
      </c>
      <c r="AM12" s="6">
        <v>6</v>
      </c>
      <c r="AN12" s="6">
        <v>7</v>
      </c>
      <c r="AO12" s="6">
        <v>8</v>
      </c>
      <c r="AP12" s="6">
        <v>9</v>
      </c>
      <c r="AQ12" s="9">
        <v>10</v>
      </c>
      <c r="AR12" s="9">
        <v>11</v>
      </c>
      <c r="AS12" s="9">
        <v>12</v>
      </c>
      <c r="AT12" s="9">
        <v>13</v>
      </c>
      <c r="AU12" s="21"/>
      <c r="AV12" s="6">
        <v>1</v>
      </c>
      <c r="AW12" s="7">
        <v>2</v>
      </c>
      <c r="AX12" s="7">
        <v>3</v>
      </c>
      <c r="AY12" s="8">
        <v>4</v>
      </c>
      <c r="AZ12" s="6">
        <v>5</v>
      </c>
      <c r="BA12" s="7">
        <v>6</v>
      </c>
      <c r="BB12" s="7">
        <v>7</v>
      </c>
      <c r="BC12" s="8">
        <v>8</v>
      </c>
      <c r="BD12" s="9">
        <v>9</v>
      </c>
      <c r="BE12" s="9">
        <v>10</v>
      </c>
      <c r="BF12" s="9">
        <v>11</v>
      </c>
      <c r="BG12" s="9">
        <v>12</v>
      </c>
      <c r="BH12" s="9">
        <v>13</v>
      </c>
      <c r="BI12" s="22"/>
      <c r="BJ12" s="6">
        <v>1</v>
      </c>
      <c r="BK12" s="7">
        <v>2</v>
      </c>
      <c r="BL12" s="7">
        <v>3</v>
      </c>
      <c r="BM12" s="8">
        <v>4</v>
      </c>
      <c r="BN12" s="6">
        <v>5</v>
      </c>
      <c r="BO12" s="7">
        <v>6</v>
      </c>
      <c r="BP12" s="7">
        <v>7</v>
      </c>
      <c r="BQ12" s="8">
        <v>8</v>
      </c>
      <c r="BR12" s="9">
        <v>9</v>
      </c>
      <c r="BS12" s="9">
        <v>10</v>
      </c>
      <c r="BT12" s="9">
        <v>11</v>
      </c>
      <c r="BU12" s="9">
        <v>12</v>
      </c>
      <c r="BV12" s="9">
        <v>13</v>
      </c>
      <c r="BW12" s="22"/>
      <c r="BX12" s="86"/>
      <c r="BY12" s="20">
        <v>1</v>
      </c>
      <c r="BZ12" s="6">
        <v>2</v>
      </c>
      <c r="CA12" s="6">
        <v>3</v>
      </c>
      <c r="CB12" s="6">
        <v>4</v>
      </c>
      <c r="CC12" s="6">
        <v>5</v>
      </c>
      <c r="CD12" s="6">
        <v>6</v>
      </c>
      <c r="CE12" s="6">
        <v>7</v>
      </c>
      <c r="CF12" s="6">
        <v>8</v>
      </c>
      <c r="CG12" s="6">
        <v>9</v>
      </c>
      <c r="CH12" s="9">
        <v>10</v>
      </c>
      <c r="CI12" s="9">
        <v>11</v>
      </c>
      <c r="CJ12" s="9">
        <v>12</v>
      </c>
      <c r="CK12" s="9">
        <v>13</v>
      </c>
      <c r="CL12" s="21"/>
      <c r="CM12" s="6">
        <v>1</v>
      </c>
      <c r="CN12" s="7">
        <v>2</v>
      </c>
      <c r="CO12" s="7">
        <v>3</v>
      </c>
      <c r="CP12" s="8">
        <v>4</v>
      </c>
      <c r="CQ12" s="6">
        <v>5</v>
      </c>
      <c r="CR12" s="7">
        <v>6</v>
      </c>
      <c r="CS12" s="7">
        <v>7</v>
      </c>
      <c r="CT12" s="8">
        <v>8</v>
      </c>
      <c r="CU12" s="9">
        <v>9</v>
      </c>
      <c r="CV12" s="9">
        <v>10</v>
      </c>
      <c r="CW12" s="9">
        <v>11</v>
      </c>
      <c r="CX12" s="9">
        <v>12</v>
      </c>
      <c r="CY12" s="9">
        <v>13</v>
      </c>
      <c r="CZ12" s="22"/>
      <c r="DA12" s="20">
        <v>1</v>
      </c>
      <c r="DB12" s="6">
        <v>2</v>
      </c>
      <c r="DC12" s="6">
        <v>3</v>
      </c>
      <c r="DD12" s="6">
        <v>4</v>
      </c>
      <c r="DE12" s="6">
        <v>5</v>
      </c>
      <c r="DF12" s="6">
        <v>6</v>
      </c>
      <c r="DG12" s="6">
        <v>7</v>
      </c>
      <c r="DH12" s="6">
        <v>8</v>
      </c>
      <c r="DI12" s="6">
        <v>9</v>
      </c>
      <c r="DJ12" s="9">
        <v>10</v>
      </c>
      <c r="DK12" s="9">
        <v>11</v>
      </c>
      <c r="DL12" s="9">
        <v>12</v>
      </c>
      <c r="DM12" s="9">
        <v>13</v>
      </c>
      <c r="DN12" s="21"/>
      <c r="DO12" s="6">
        <v>1</v>
      </c>
      <c r="DP12" s="7">
        <v>2</v>
      </c>
      <c r="DQ12" s="7">
        <v>3</v>
      </c>
      <c r="DR12" s="8">
        <v>4</v>
      </c>
      <c r="DS12" s="6">
        <v>5</v>
      </c>
      <c r="DT12" s="7">
        <v>6</v>
      </c>
      <c r="DU12" s="7">
        <v>7</v>
      </c>
      <c r="DV12" s="8">
        <v>8</v>
      </c>
      <c r="DW12" s="9">
        <v>9</v>
      </c>
      <c r="DX12" s="9">
        <v>10</v>
      </c>
      <c r="DY12" s="9">
        <v>11</v>
      </c>
      <c r="DZ12" s="9">
        <v>12</v>
      </c>
      <c r="EA12" s="9">
        <v>13</v>
      </c>
      <c r="EB12" s="22"/>
      <c r="EC12" s="6">
        <v>1</v>
      </c>
      <c r="ED12" s="7">
        <v>2</v>
      </c>
      <c r="EE12" s="7">
        <v>3</v>
      </c>
      <c r="EF12" s="8">
        <v>4</v>
      </c>
      <c r="EG12" s="6">
        <v>5</v>
      </c>
      <c r="EH12" s="7">
        <v>6</v>
      </c>
      <c r="EI12" s="7">
        <v>7</v>
      </c>
      <c r="EJ12" s="8">
        <v>8</v>
      </c>
      <c r="EK12" s="9">
        <v>9</v>
      </c>
      <c r="EL12" s="9">
        <v>10</v>
      </c>
      <c r="EM12" s="9">
        <v>11</v>
      </c>
      <c r="EN12" s="9">
        <v>12</v>
      </c>
      <c r="EO12" s="9">
        <v>13</v>
      </c>
      <c r="EP12" s="22"/>
      <c r="EQ12" s="6">
        <v>1</v>
      </c>
      <c r="ER12" s="7">
        <v>2</v>
      </c>
      <c r="ES12" s="7">
        <v>3</v>
      </c>
      <c r="ET12" s="8">
        <v>4</v>
      </c>
      <c r="EU12" s="6">
        <v>5</v>
      </c>
      <c r="EV12" s="7">
        <v>6</v>
      </c>
      <c r="EW12" s="7">
        <v>7</v>
      </c>
      <c r="EX12" s="8">
        <v>8</v>
      </c>
      <c r="EY12" s="9">
        <v>9</v>
      </c>
      <c r="EZ12" s="9">
        <v>10</v>
      </c>
      <c r="FA12" s="9">
        <v>11</v>
      </c>
      <c r="FB12" s="9">
        <v>12</v>
      </c>
      <c r="FC12" s="9">
        <v>13</v>
      </c>
      <c r="FD12" s="22"/>
    </row>
    <row r="13" spans="1:160" ht="13.5" hidden="1" thickBot="1" x14ac:dyDescent="0.25">
      <c r="A13" s="229">
        <f>'[1]PLANTILLA INSCRIPCIÓN'!A16</f>
        <v>1</v>
      </c>
      <c r="B13" s="239" t="s">
        <v>47</v>
      </c>
      <c r="C13" s="48"/>
      <c r="D13" s="48"/>
      <c r="E13" s="23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>
        <v>0</v>
      </c>
      <c r="O13" s="12">
        <v>0</v>
      </c>
      <c r="P13" s="12">
        <v>0</v>
      </c>
      <c r="Q13" s="12">
        <v>0</v>
      </c>
      <c r="R13" s="24">
        <f>E13*$E$10+F13*$F$10+G13*$G$10+H13*$H$10+I13*$I$10+J13*$J$10+K13*$K$10+L13*$L$10+M13*$M$10+N13*$N$10+O13*$O$10+P13*$P$10+Q13*$Q$10</f>
        <v>0</v>
      </c>
      <c r="S13" s="23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2">
        <v>0</v>
      </c>
      <c r="AC13" s="12">
        <v>0</v>
      </c>
      <c r="AD13" s="12">
        <v>0</v>
      </c>
      <c r="AE13" s="12">
        <v>0</v>
      </c>
      <c r="AF13" s="24">
        <f>S13*$E$10+T13*$F$10+U13*$G$10+V13*$H$10+W13*$I$10+X13*$J$10+Y13*$K$10+Z13*$L$10+AA13*$M$10+AB13*$N$10+AC13*$O$10+AD13*$P$10+AE13*$Q$10</f>
        <v>0</v>
      </c>
      <c r="AG13" s="92"/>
      <c r="AH13" s="23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2">
        <v>0</v>
      </c>
      <c r="AR13" s="12">
        <v>0</v>
      </c>
      <c r="AS13" s="12">
        <v>0</v>
      </c>
      <c r="AT13" s="12">
        <v>0</v>
      </c>
      <c r="AU13" s="24">
        <f>AH13*$E$10+AI13*$F$10+AJ13*$G$10+AK13*$H$10+AL13*$I$10+AM13*$J$10+AN13*$K$10+AO13*$L$10+AP13*$M$10+AQ13*$N$10+AR13*$O$10+AS13*$P$10+AT13*$Q$10</f>
        <v>0</v>
      </c>
      <c r="AV13" s="23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2">
        <v>0</v>
      </c>
      <c r="BF13" s="12">
        <v>0</v>
      </c>
      <c r="BG13" s="12">
        <v>0</v>
      </c>
      <c r="BH13" s="12">
        <v>0</v>
      </c>
      <c r="BI13" s="24">
        <f>AV13*$E$10+AW13*$F$10+AX13*$G$10+AY13*$H$10+AZ13*$I$10+BA13*$J$10+BB13*$K$10+BC13*$L$10+BD13*$M$10+BE13*$N$10+BF13*$O$10+BG13*$P$10+BH13*$Q$10</f>
        <v>0</v>
      </c>
      <c r="BJ13" s="23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2">
        <v>0</v>
      </c>
      <c r="BT13" s="12">
        <v>0</v>
      </c>
      <c r="BU13" s="12">
        <v>0</v>
      </c>
      <c r="BV13" s="12">
        <v>0</v>
      </c>
      <c r="BW13" s="24">
        <f>BJ13*$E$10+BK13*$F$10+BL13*$G$10+BM13*$H$10+BN13*$I$10+BO13*$J$10+BP13*$K$10+BQ13*$L$10+BR13*$M$10+BS13*$N$10+BT13*$O$10+BU13*$P$10+BV13*$Q$10</f>
        <v>0</v>
      </c>
      <c r="BX13" s="92"/>
      <c r="BY13" s="23">
        <v>0</v>
      </c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2">
        <v>0</v>
      </c>
      <c r="CI13" s="12">
        <v>0</v>
      </c>
      <c r="CJ13" s="12">
        <v>0</v>
      </c>
      <c r="CK13" s="12">
        <v>0</v>
      </c>
      <c r="CL13" s="24">
        <f>BY13*$E$10+BZ13*$F$10+CA13*$G$10+CB13*$H$10+CC13*$I$10+CD13*$J$10+CE13*$K$10+CF13*$L$10+CG13*$M$10+CH13*$N$10+CI13*$O$10+CJ13*$P$10+CK13*$Q$10</f>
        <v>0</v>
      </c>
      <c r="CM13" s="23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2">
        <v>0</v>
      </c>
      <c r="CW13" s="12">
        <v>0</v>
      </c>
      <c r="CX13" s="12">
        <v>0</v>
      </c>
      <c r="CY13" s="12">
        <v>0</v>
      </c>
      <c r="CZ13" s="24">
        <f>CM13*$E$10+CN13*$F$10+CO13*$G$10+CP13*$H$10+CQ13*$I$10+CR13*$J$10+CS13*$K$10+CT13*$L$10+CU13*$M$10+CV13*$N$10+CW13*$O$10+CX13*$P$10+CY13*$Q$10</f>
        <v>0</v>
      </c>
      <c r="DA13" s="23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2">
        <v>0</v>
      </c>
      <c r="DK13" s="12">
        <v>0</v>
      </c>
      <c r="DL13" s="12">
        <v>0</v>
      </c>
      <c r="DM13" s="12">
        <v>0</v>
      </c>
      <c r="DN13" s="24">
        <f>DA13*$E$10+DB13*$F$10+DC13*$G$10+DD13*$H$10+DE13*$I$10+DF13*$J$10+DG13*$K$10+DH13*$L$10+DI13*$M$10+DJ13*$N$10+DK13*$O$10+DL13*$P$10+DM13*$Q$10</f>
        <v>0</v>
      </c>
      <c r="DO13" s="23">
        <v>0</v>
      </c>
      <c r="DP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2">
        <v>0</v>
      </c>
      <c r="DY13" s="12">
        <v>0</v>
      </c>
      <c r="DZ13" s="12">
        <v>0</v>
      </c>
      <c r="EA13" s="12">
        <v>0</v>
      </c>
      <c r="EB13" s="24">
        <f>DO13*$E$10+DP13*$F$10+DQ13*$G$10+DR13*$H$10+DS13*$I$10+DT13*$J$10+DU13*$K$10+DV13*$L$10+DW13*$M$10+DX13*$N$10+DY13*$O$10+DZ13*$P$10+EA13*$Q$10</f>
        <v>0</v>
      </c>
      <c r="EC13" s="23">
        <v>0</v>
      </c>
      <c r="ED13" s="11">
        <v>0</v>
      </c>
      <c r="EE13" s="11">
        <v>0</v>
      </c>
      <c r="EF13" s="11">
        <v>0</v>
      </c>
      <c r="EG13" s="11">
        <v>0</v>
      </c>
      <c r="EH13" s="11">
        <v>0</v>
      </c>
      <c r="EI13" s="11">
        <v>0</v>
      </c>
      <c r="EJ13" s="11">
        <v>0</v>
      </c>
      <c r="EK13" s="11">
        <v>0</v>
      </c>
      <c r="EL13" s="12">
        <v>0</v>
      </c>
      <c r="EM13" s="12">
        <v>0</v>
      </c>
      <c r="EN13" s="12">
        <v>0</v>
      </c>
      <c r="EO13" s="12">
        <v>0</v>
      </c>
      <c r="EP13" s="24">
        <f>EC13*$E$10+ED13*$F$10+EE13*$G$10+EF13*$H$10+EG13*$I$10+EH13*$J$10+EI13*$K$10+EJ13*$L$10+EK13*$M$10+EL13*$N$10+EM13*$O$10+EN13*$P$10+EO13*$Q$10</f>
        <v>0</v>
      </c>
      <c r="EQ13" s="23">
        <v>0</v>
      </c>
      <c r="ER13" s="11">
        <v>0</v>
      </c>
      <c r="ES13" s="11">
        <v>0</v>
      </c>
      <c r="ET13" s="11">
        <v>0</v>
      </c>
      <c r="EU13" s="11">
        <v>0</v>
      </c>
      <c r="EV13" s="11">
        <v>0</v>
      </c>
      <c r="EW13" s="11">
        <v>0</v>
      </c>
      <c r="EX13" s="11">
        <v>0</v>
      </c>
      <c r="EY13" s="11">
        <v>0</v>
      </c>
      <c r="EZ13" s="12">
        <v>0</v>
      </c>
      <c r="FA13" s="12">
        <v>0</v>
      </c>
      <c r="FB13" s="12">
        <v>0</v>
      </c>
      <c r="FC13" s="12">
        <v>0</v>
      </c>
      <c r="FD13" s="24">
        <f>EQ13*$E$10+ER13*$F$10+ES13*$G$10+ET13*$H$10+EU13*$I$10+EV13*$J$10+EW13*$K$10+EX13*$L$10+EY13*$M$10+EZ13*$N$10+FA13*$O$10+FB13*$P$10+FC13*$Q$10</f>
        <v>0</v>
      </c>
    </row>
    <row r="14" spans="1:160" ht="13.5" hidden="1" thickBot="1" x14ac:dyDescent="0.25">
      <c r="A14" s="230"/>
      <c r="B14" s="240"/>
      <c r="C14" s="49"/>
      <c r="D14" s="49"/>
      <c r="E14" s="25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7">
        <v>0</v>
      </c>
      <c r="O14" s="27">
        <v>0</v>
      </c>
      <c r="P14" s="27">
        <v>0</v>
      </c>
      <c r="Q14" s="27">
        <v>0</v>
      </c>
      <c r="R14" s="28">
        <f>E14*$E$10+F14*$F$10+G14*$G$10+H14*$H$10+I14*$I$10+J14*$J$10+K14*$K$10+L14*$L$10+M14*$M$10+N14*$N$10+O14*$O$10+P14*$P$10+Q14*$Q$10</f>
        <v>0</v>
      </c>
      <c r="S14" s="25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7">
        <v>0</v>
      </c>
      <c r="AC14" s="27">
        <v>0</v>
      </c>
      <c r="AD14" s="27">
        <v>0</v>
      </c>
      <c r="AE14" s="27">
        <v>0</v>
      </c>
      <c r="AF14" s="28">
        <f>S14*$E$10+T14*$F$10+U14*$G$10+V14*$H$10+W14*$I$10+X14*$J$10+Y14*$K$10+Z14*$L$10+AA14*$M$10+AB14*$N$10+AC14*$O$10+AD14*$P$10+AE14*$Q$10</f>
        <v>0</v>
      </c>
      <c r="AG14" s="93"/>
      <c r="AH14" s="25">
        <v>0</v>
      </c>
      <c r="AI14" s="26">
        <v>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7">
        <v>0</v>
      </c>
      <c r="AR14" s="27">
        <v>0</v>
      </c>
      <c r="AS14" s="27">
        <v>0</v>
      </c>
      <c r="AT14" s="27">
        <v>0</v>
      </c>
      <c r="AU14" s="28">
        <f>AH14*$E$10+AI14*$F$10+AJ14*$G$10+AK14*$H$10+AL14*$I$10+AM14*$J$10+AN14*$K$10+AO14*$L$10+AP14*$M$10+AQ14*$N$10+AR14*$O$10+AS14*$P$10+AT14*$Q$10</f>
        <v>0</v>
      </c>
      <c r="AV14" s="25">
        <v>0</v>
      </c>
      <c r="AW14" s="26">
        <v>0</v>
      </c>
      <c r="AX14" s="26">
        <v>0</v>
      </c>
      <c r="AY14" s="26"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7">
        <v>0</v>
      </c>
      <c r="BF14" s="27">
        <v>0</v>
      </c>
      <c r="BG14" s="27">
        <v>0</v>
      </c>
      <c r="BH14" s="27">
        <v>0</v>
      </c>
      <c r="BI14" s="28">
        <f>AV14*$E$10+AW14*$F$10+AX14*$G$10+AY14*$H$10+AZ14*$I$10+BA14*$J$10+BB14*$K$10+BC14*$L$10+BD14*$M$10+BE14*$N$10+BF14*$O$10+BG14*$P$10+BH14*$Q$10</f>
        <v>0</v>
      </c>
      <c r="BJ14" s="25">
        <v>0</v>
      </c>
      <c r="BK14" s="26">
        <v>0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6">
        <v>0</v>
      </c>
      <c r="BS14" s="27">
        <v>0</v>
      </c>
      <c r="BT14" s="27">
        <v>0</v>
      </c>
      <c r="BU14" s="27">
        <v>0</v>
      </c>
      <c r="BV14" s="27">
        <v>0</v>
      </c>
      <c r="BW14" s="28">
        <f>BJ14*$E$10+BK14*$F$10+BL14*$G$10+BM14*$H$10+BN14*$I$10+BO14*$J$10+BP14*$K$10+BQ14*$L$10+BR14*$M$10+BS14*$N$10+BT14*$O$10+BU14*$P$10+BV14*$Q$10</f>
        <v>0</v>
      </c>
      <c r="BX14" s="93"/>
      <c r="BY14" s="25">
        <v>0</v>
      </c>
      <c r="BZ14" s="26">
        <v>0</v>
      </c>
      <c r="CA14" s="26">
        <v>0</v>
      </c>
      <c r="CB14" s="26">
        <v>0</v>
      </c>
      <c r="CC14" s="26">
        <v>0</v>
      </c>
      <c r="CD14" s="26">
        <v>0</v>
      </c>
      <c r="CE14" s="26">
        <v>0</v>
      </c>
      <c r="CF14" s="26">
        <v>0</v>
      </c>
      <c r="CG14" s="26">
        <v>0</v>
      </c>
      <c r="CH14" s="27">
        <v>0</v>
      </c>
      <c r="CI14" s="27">
        <v>0</v>
      </c>
      <c r="CJ14" s="27">
        <v>0</v>
      </c>
      <c r="CK14" s="27">
        <v>0</v>
      </c>
      <c r="CL14" s="28">
        <f>BY14*$E$10+BZ14*$F$10+CA14*$G$10+CB14*$H$10+CC14*$I$10+CD14*$J$10+CE14*$K$10+CF14*$L$10+CG14*$M$10+CH14*$N$10+CI14*$O$10+CJ14*$P$10+CK14*$Q$10</f>
        <v>0</v>
      </c>
      <c r="CM14" s="25">
        <v>0</v>
      </c>
      <c r="CN14" s="26">
        <v>0</v>
      </c>
      <c r="CO14" s="26">
        <v>0</v>
      </c>
      <c r="CP14" s="26">
        <v>0</v>
      </c>
      <c r="CQ14" s="26">
        <v>0</v>
      </c>
      <c r="CR14" s="26">
        <v>0</v>
      </c>
      <c r="CS14" s="26">
        <v>0</v>
      </c>
      <c r="CT14" s="26">
        <v>0</v>
      </c>
      <c r="CU14" s="26">
        <v>0</v>
      </c>
      <c r="CV14" s="27">
        <v>0</v>
      </c>
      <c r="CW14" s="27">
        <v>0</v>
      </c>
      <c r="CX14" s="27">
        <v>0</v>
      </c>
      <c r="CY14" s="27">
        <v>0</v>
      </c>
      <c r="CZ14" s="28">
        <f>CM14*$E$10+CN14*$F$10+CO14*$G$10+CP14*$H$10+CQ14*$I$10+CR14*$J$10+CS14*$K$10+CT14*$L$10+CU14*$M$10+CV14*$N$10+CW14*$O$10+CX14*$P$10+CY14*$Q$10</f>
        <v>0</v>
      </c>
      <c r="DA14" s="25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v>0</v>
      </c>
      <c r="DG14" s="26">
        <v>0</v>
      </c>
      <c r="DH14" s="26">
        <v>0</v>
      </c>
      <c r="DI14" s="26">
        <v>0</v>
      </c>
      <c r="DJ14" s="27">
        <v>0</v>
      </c>
      <c r="DK14" s="27">
        <v>0</v>
      </c>
      <c r="DL14" s="27">
        <v>0</v>
      </c>
      <c r="DM14" s="27">
        <v>0</v>
      </c>
      <c r="DN14" s="28">
        <f>DA14*$E$10+DB14*$F$10+DC14*$G$10+DD14*$H$10+DE14*$I$10+DF14*$J$10+DG14*$K$10+DH14*$L$10+DI14*$M$10+DJ14*$N$10+DK14*$O$10+DL14*$P$10+DM14*$Q$10</f>
        <v>0</v>
      </c>
      <c r="DO14" s="25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0</v>
      </c>
      <c r="DU14" s="26">
        <v>0</v>
      </c>
      <c r="DV14" s="26">
        <v>0</v>
      </c>
      <c r="DW14" s="26">
        <v>0</v>
      </c>
      <c r="DX14" s="27">
        <v>0</v>
      </c>
      <c r="DY14" s="27">
        <v>0</v>
      </c>
      <c r="DZ14" s="27">
        <v>0</v>
      </c>
      <c r="EA14" s="27">
        <v>0</v>
      </c>
      <c r="EB14" s="28">
        <f>DO14*$E$10+DP14*$F$10+DQ14*$G$10+DR14*$H$10+DS14*$I$10+DT14*$J$10+DU14*$K$10+DV14*$L$10+DW14*$M$10+DX14*$N$10+DY14*$O$10+DZ14*$P$10+EA14*$Q$10</f>
        <v>0</v>
      </c>
      <c r="EC14" s="25">
        <v>0</v>
      </c>
      <c r="ED14" s="26">
        <v>0</v>
      </c>
      <c r="EE14" s="26">
        <v>0</v>
      </c>
      <c r="EF14" s="26">
        <v>0</v>
      </c>
      <c r="EG14" s="26">
        <v>0</v>
      </c>
      <c r="EH14" s="26">
        <v>0</v>
      </c>
      <c r="EI14" s="26">
        <v>0</v>
      </c>
      <c r="EJ14" s="26">
        <v>0</v>
      </c>
      <c r="EK14" s="26">
        <v>0</v>
      </c>
      <c r="EL14" s="27">
        <v>0</v>
      </c>
      <c r="EM14" s="27">
        <v>0</v>
      </c>
      <c r="EN14" s="27">
        <v>0</v>
      </c>
      <c r="EO14" s="27">
        <v>0</v>
      </c>
      <c r="EP14" s="28">
        <f>EC14*$E$10+ED14*$F$10+EE14*$G$10+EF14*$H$10+EG14*$I$10+EH14*$J$10+EI14*$K$10+EJ14*$L$10+EK14*$M$10+EL14*$N$10+EM14*$O$10+EN14*$P$10+EO14*$Q$10</f>
        <v>0</v>
      </c>
      <c r="EQ14" s="25">
        <v>0</v>
      </c>
      <c r="ER14" s="26">
        <v>0</v>
      </c>
      <c r="ES14" s="26">
        <v>0</v>
      </c>
      <c r="ET14" s="26">
        <v>0</v>
      </c>
      <c r="EU14" s="26">
        <v>0</v>
      </c>
      <c r="EV14" s="26">
        <v>0</v>
      </c>
      <c r="EW14" s="26">
        <v>0</v>
      </c>
      <c r="EX14" s="26">
        <v>0</v>
      </c>
      <c r="EY14" s="26">
        <v>0</v>
      </c>
      <c r="EZ14" s="27">
        <v>0</v>
      </c>
      <c r="FA14" s="27">
        <v>0</v>
      </c>
      <c r="FB14" s="27">
        <v>0</v>
      </c>
      <c r="FC14" s="27">
        <v>0</v>
      </c>
      <c r="FD14" s="28">
        <f>EQ14*$E$10+ER14*$F$10+ES14*$G$10+ET14*$H$10+EU14*$I$10+EV14*$J$10+EW14*$K$10+EX14*$L$10+EY14*$M$10+EZ14*$N$10+FA14*$O$10+FB14*$P$10+FC14*$Q$10</f>
        <v>0</v>
      </c>
    </row>
    <row r="15" spans="1:160" ht="13.5" hidden="1" thickBot="1" x14ac:dyDescent="0.25">
      <c r="A15" s="231"/>
      <c r="B15" s="29" t="e">
        <f>R15+AF15+#REF!</f>
        <v>#REF!</v>
      </c>
      <c r="C15" s="50"/>
      <c r="D15" s="50"/>
      <c r="E15" s="30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2">
        <f>R13+R14</f>
        <v>0</v>
      </c>
      <c r="S15" s="30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2">
        <f>AF13+AF14</f>
        <v>0</v>
      </c>
      <c r="AG15" s="94"/>
      <c r="AH15" s="30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2">
        <f>AU13+AU14</f>
        <v>0</v>
      </c>
      <c r="AV15" s="30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2">
        <f>BI13+BI14</f>
        <v>0</v>
      </c>
      <c r="BJ15" s="30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2">
        <f>BW13+BW14</f>
        <v>0</v>
      </c>
      <c r="BX15" s="94"/>
      <c r="BY15" s="30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2">
        <f>CL13+CL14</f>
        <v>0</v>
      </c>
      <c r="CM15" s="30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2">
        <f>CZ13+CZ14</f>
        <v>0</v>
      </c>
      <c r="DA15" s="30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2">
        <f>DN13+DN14</f>
        <v>0</v>
      </c>
      <c r="DO15" s="30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2">
        <f>EB13+EB14</f>
        <v>0</v>
      </c>
      <c r="EC15" s="30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2">
        <f>EP13+EP14</f>
        <v>0</v>
      </c>
      <c r="EQ15" s="30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2">
        <f>FD13+FD14</f>
        <v>0</v>
      </c>
    </row>
    <row r="16" spans="1:160" x14ac:dyDescent="0.2">
      <c r="A16" s="229">
        <v>1</v>
      </c>
      <c r="B16" s="223" t="s">
        <v>48</v>
      </c>
      <c r="C16" s="237"/>
      <c r="D16" s="237"/>
      <c r="E16" s="23">
        <v>10</v>
      </c>
      <c r="F16" s="11">
        <v>4</v>
      </c>
      <c r="G16" s="11">
        <v>5</v>
      </c>
      <c r="H16" s="11">
        <v>4</v>
      </c>
      <c r="I16" s="11">
        <v>5</v>
      </c>
      <c r="J16" s="11">
        <v>2</v>
      </c>
      <c r="K16" s="11">
        <v>3</v>
      </c>
      <c r="L16" s="11">
        <v>4</v>
      </c>
      <c r="M16" s="11">
        <v>5</v>
      </c>
      <c r="N16" s="12">
        <v>3</v>
      </c>
      <c r="O16" s="12">
        <v>4</v>
      </c>
      <c r="P16" s="12">
        <v>6</v>
      </c>
      <c r="Q16" s="12">
        <v>10</v>
      </c>
      <c r="R16" s="24">
        <f>E16*$E$10+F16*$F$10+G16*$G$10+H16*$H$10+I16*$I$10+J16*$J$10+K16*$K$10+L16*$L$10+M16*$M$10+N16*$N$10+O16*$O$10+P16*$P$10+Q16*$Q$10</f>
        <v>135</v>
      </c>
      <c r="S16" s="23">
        <v>10</v>
      </c>
      <c r="T16" s="11">
        <v>5</v>
      </c>
      <c r="U16" s="11">
        <v>5</v>
      </c>
      <c r="V16" s="11">
        <v>4</v>
      </c>
      <c r="W16" s="11">
        <v>4</v>
      </c>
      <c r="X16" s="11">
        <v>1</v>
      </c>
      <c r="Y16" s="11">
        <v>5</v>
      </c>
      <c r="Z16" s="11">
        <v>3</v>
      </c>
      <c r="AA16" s="11">
        <v>3</v>
      </c>
      <c r="AB16" s="12">
        <v>4</v>
      </c>
      <c r="AC16" s="12">
        <v>5</v>
      </c>
      <c r="AD16" s="12">
        <v>5</v>
      </c>
      <c r="AE16" s="12">
        <v>10</v>
      </c>
      <c r="AF16" s="24">
        <f>S16*$E$10+T16*$F$10+U16*$G$10+V16*$H$10+W16*$I$10+X16*$J$10+Y16*$K$10+Z16*$L$10+AA16*$M$10+AB16*$N$10+AC16*$O$10+AD16*$P$10+AE16*$Q$10</f>
        <v>134</v>
      </c>
      <c r="AG16" s="92"/>
      <c r="AH16" s="23">
        <v>10</v>
      </c>
      <c r="AI16" s="11">
        <v>0</v>
      </c>
      <c r="AJ16" s="11">
        <v>5</v>
      </c>
      <c r="AK16" s="11">
        <v>5</v>
      </c>
      <c r="AL16" s="11">
        <v>5</v>
      </c>
      <c r="AM16" s="11">
        <v>5</v>
      </c>
      <c r="AN16" s="11">
        <v>6</v>
      </c>
      <c r="AO16" s="11">
        <v>5</v>
      </c>
      <c r="AP16" s="11">
        <v>3</v>
      </c>
      <c r="AQ16" s="12">
        <v>4</v>
      </c>
      <c r="AR16" s="12">
        <v>5</v>
      </c>
      <c r="AS16" s="12">
        <v>5</v>
      </c>
      <c r="AT16" s="12">
        <v>10</v>
      </c>
      <c r="AU16" s="24">
        <f>AH16*$E$10+AI16*$F$10+AJ16*$G$10+AK16*$H$10+AL16*$I$10+AM16*$J$10+AN16*$K$10+AO16*$L$10+AP16*$M$10+AQ16*$N$10+AR16*$O$10+AS16*$P$10+AT16*$Q$10</f>
        <v>135</v>
      </c>
      <c r="AV16" s="23">
        <v>10</v>
      </c>
      <c r="AW16" s="11">
        <v>2</v>
      </c>
      <c r="AX16" s="11">
        <v>5</v>
      </c>
      <c r="AY16" s="11">
        <v>4</v>
      </c>
      <c r="AZ16" s="11">
        <v>5</v>
      </c>
      <c r="BA16" s="11">
        <v>3</v>
      </c>
      <c r="BB16" s="11">
        <v>5</v>
      </c>
      <c r="BC16" s="11">
        <v>4</v>
      </c>
      <c r="BD16" s="11">
        <v>6</v>
      </c>
      <c r="BE16" s="12">
        <v>5</v>
      </c>
      <c r="BF16" s="12">
        <v>6</v>
      </c>
      <c r="BG16" s="12">
        <v>7</v>
      </c>
      <c r="BH16" s="12">
        <v>10</v>
      </c>
      <c r="BI16" s="24">
        <f>AV16*$E$10+AW16*$F$10+AX16*$G$10+AY16*$H$10+AZ16*$I$10+BA16*$J$10+BB16*$K$10+BC16*$L$10+BD16*$M$10+BE16*$N$10+BF16*$O$10+BG16*$P$10+BH16*$Q$10</f>
        <v>148</v>
      </c>
      <c r="BJ16" s="23">
        <v>10</v>
      </c>
      <c r="BK16" s="11">
        <v>7</v>
      </c>
      <c r="BL16" s="11">
        <v>7</v>
      </c>
      <c r="BM16" s="11">
        <v>5</v>
      </c>
      <c r="BN16" s="11">
        <v>6</v>
      </c>
      <c r="BO16" s="11">
        <v>4</v>
      </c>
      <c r="BP16" s="11">
        <v>6</v>
      </c>
      <c r="BQ16" s="11">
        <v>5</v>
      </c>
      <c r="BR16" s="11">
        <v>7</v>
      </c>
      <c r="BS16" s="12">
        <v>5</v>
      </c>
      <c r="BT16" s="12">
        <v>6</v>
      </c>
      <c r="BU16" s="12">
        <v>7</v>
      </c>
      <c r="BV16" s="12">
        <v>0</v>
      </c>
      <c r="BW16" s="24">
        <f>BJ16*$E$10+BK16*$F$10+BL16*$G$10+BM16*$H$10+BN16*$I$10+BO16*$J$10+BP16*$K$10+BQ16*$L$10+BR16*$M$10+BS16*$N$10+BT16*$O$10+BU16*$P$10+BV16*$Q$10</f>
        <v>176</v>
      </c>
      <c r="BX16" s="92"/>
      <c r="BY16" s="23">
        <v>10</v>
      </c>
      <c r="BZ16" s="11">
        <v>7</v>
      </c>
      <c r="CA16" s="11">
        <v>6</v>
      </c>
      <c r="CB16" s="11">
        <v>6</v>
      </c>
      <c r="CC16" s="11">
        <v>7</v>
      </c>
      <c r="CD16" s="11">
        <v>6</v>
      </c>
      <c r="CE16" s="11">
        <v>5</v>
      </c>
      <c r="CF16" s="11">
        <v>6</v>
      </c>
      <c r="CG16" s="11">
        <v>6</v>
      </c>
      <c r="CH16" s="12">
        <v>6</v>
      </c>
      <c r="CI16" s="12">
        <v>6</v>
      </c>
      <c r="CJ16" s="12">
        <v>7</v>
      </c>
      <c r="CK16" s="12">
        <v>10</v>
      </c>
      <c r="CL16" s="24">
        <f>BY16*$E$10+BZ16*$F$10+CA16*$G$10+CB16*$H$10+CC16*$I$10+CD16*$J$10+CE16*$K$10+CF16*$L$10+CG16*$M$10+CH16*$N$10+CI16*$O$10+CJ16*$P$10+CK16*$Q$10</f>
        <v>195</v>
      </c>
      <c r="CM16" s="23">
        <v>10</v>
      </c>
      <c r="CN16" s="11">
        <v>7</v>
      </c>
      <c r="CO16" s="11">
        <v>5</v>
      </c>
      <c r="CP16" s="11">
        <v>5</v>
      </c>
      <c r="CQ16" s="11">
        <v>6</v>
      </c>
      <c r="CR16" s="11">
        <v>4</v>
      </c>
      <c r="CS16" s="11">
        <v>5</v>
      </c>
      <c r="CT16" s="11">
        <v>5</v>
      </c>
      <c r="CU16" s="11">
        <v>6</v>
      </c>
      <c r="CV16" s="12">
        <v>5</v>
      </c>
      <c r="CW16" s="12">
        <v>6</v>
      </c>
      <c r="CX16" s="12">
        <v>7</v>
      </c>
      <c r="CY16" s="12">
        <v>10</v>
      </c>
      <c r="CZ16" s="24">
        <f>CM16*$E$10+CN16*$F$10+CO16*$G$10+CP16*$H$10+CQ16*$I$10+CR16*$J$10+CS16*$K$10+CT16*$L$10+CU16*$M$10+CV16*$N$10+CW16*$O$10+CX16*$P$10+CY16*$Q$10</f>
        <v>178</v>
      </c>
      <c r="DA16" s="23">
        <v>10</v>
      </c>
      <c r="DB16" s="11">
        <v>6</v>
      </c>
      <c r="DC16" s="11">
        <v>6</v>
      </c>
      <c r="DD16" s="11">
        <v>5</v>
      </c>
      <c r="DE16" s="11">
        <v>6</v>
      </c>
      <c r="DF16" s="11">
        <v>5</v>
      </c>
      <c r="DG16" s="11">
        <v>5</v>
      </c>
      <c r="DH16" s="11">
        <v>6</v>
      </c>
      <c r="DI16" s="11">
        <v>6</v>
      </c>
      <c r="DJ16" s="12">
        <v>5</v>
      </c>
      <c r="DK16" s="12">
        <v>6</v>
      </c>
      <c r="DL16" s="12">
        <v>6</v>
      </c>
      <c r="DM16" s="12">
        <v>10</v>
      </c>
      <c r="DN16" s="24">
        <f>DA16*$E$10+DB16*$F$10+DC16*$G$10+DD16*$H$10+DE16*$I$10+DF16*$J$10+DG16*$K$10+DH16*$L$10+DI16*$M$10+DJ16*$N$10+DK16*$O$10+DL16*$P$10+DM16*$Q$10</f>
        <v>178</v>
      </c>
      <c r="DO16" s="23">
        <v>10</v>
      </c>
      <c r="DP16" s="11">
        <v>7</v>
      </c>
      <c r="DQ16" s="11">
        <v>6</v>
      </c>
      <c r="DR16" s="11">
        <v>6</v>
      </c>
      <c r="DS16" s="11">
        <v>6</v>
      </c>
      <c r="DT16" s="11">
        <v>5</v>
      </c>
      <c r="DU16" s="11">
        <v>6</v>
      </c>
      <c r="DV16" s="11">
        <v>5</v>
      </c>
      <c r="DW16" s="11">
        <v>5</v>
      </c>
      <c r="DX16" s="12">
        <v>5</v>
      </c>
      <c r="DY16" s="12">
        <v>4</v>
      </c>
      <c r="DZ16" s="12">
        <v>6</v>
      </c>
      <c r="EA16" s="12">
        <v>10</v>
      </c>
      <c r="EB16" s="24">
        <f>DO16*$E$10+DP16*$F$10+DQ16*$G$10+DR16*$H$10+DS16*$I$10+DT16*$J$10+DU16*$K$10+DV16*$L$10+DW16*$M$10+DX16*$N$10+DY16*$O$10+DZ16*$P$10+EA16*$Q$10</f>
        <v>178</v>
      </c>
      <c r="EC16" s="23">
        <v>10</v>
      </c>
      <c r="ED16" s="11">
        <v>6</v>
      </c>
      <c r="EE16" s="11">
        <v>5</v>
      </c>
      <c r="EF16" s="11">
        <v>5</v>
      </c>
      <c r="EG16" s="11">
        <v>6</v>
      </c>
      <c r="EH16" s="11">
        <v>6</v>
      </c>
      <c r="EI16" s="11">
        <v>5</v>
      </c>
      <c r="EJ16" s="11">
        <v>6</v>
      </c>
      <c r="EK16" s="11">
        <v>6</v>
      </c>
      <c r="EL16" s="12">
        <v>4</v>
      </c>
      <c r="EM16" s="12">
        <v>6</v>
      </c>
      <c r="EN16" s="12">
        <v>5</v>
      </c>
      <c r="EO16" s="12">
        <v>10</v>
      </c>
      <c r="EP16" s="24">
        <f>EC16*$E$10+ED16*$F$10+EE16*$G$10+EF16*$H$10+EG16*$I$10+EH16*$J$10+EI16*$K$10+EJ16*$L$10+EK16*$M$10+EL16*$N$10+EM16*$O$10+EN16*$P$10+EO16*$Q$10</f>
        <v>172</v>
      </c>
      <c r="EQ16" s="23">
        <v>10</v>
      </c>
      <c r="ER16" s="11">
        <v>6</v>
      </c>
      <c r="ES16" s="11">
        <v>5</v>
      </c>
      <c r="ET16" s="11">
        <v>5</v>
      </c>
      <c r="EU16" s="11">
        <v>4</v>
      </c>
      <c r="EV16" s="11">
        <v>3</v>
      </c>
      <c r="EW16" s="11">
        <v>5</v>
      </c>
      <c r="EX16" s="11">
        <v>4</v>
      </c>
      <c r="EY16" s="11">
        <v>5</v>
      </c>
      <c r="EZ16" s="12">
        <v>3</v>
      </c>
      <c r="FA16" s="12">
        <v>4</v>
      </c>
      <c r="FB16" s="12">
        <v>4</v>
      </c>
      <c r="FC16" s="12">
        <v>10</v>
      </c>
      <c r="FD16" s="24">
        <f>EQ16*$E$10+ER16*$F$10+ES16*$G$10+ET16*$H$10+EU16*$I$10+EV16*$J$10+EW16*$K$10+EX16*$L$10+EY16*$M$10+EZ16*$N$10+FA16*$O$10+FB16*$P$10+FC16*$Q$10</f>
        <v>144</v>
      </c>
    </row>
    <row r="17" spans="1:160" ht="13.5" thickBot="1" x14ac:dyDescent="0.25">
      <c r="A17" s="230"/>
      <c r="B17" s="225"/>
      <c r="C17" s="238"/>
      <c r="D17" s="238"/>
      <c r="E17" s="25">
        <v>10</v>
      </c>
      <c r="F17" s="26">
        <v>4</v>
      </c>
      <c r="G17" s="26">
        <v>4</v>
      </c>
      <c r="H17" s="26">
        <v>4</v>
      </c>
      <c r="I17" s="26">
        <v>5</v>
      </c>
      <c r="J17" s="26">
        <v>1</v>
      </c>
      <c r="K17" s="26">
        <v>2</v>
      </c>
      <c r="L17" s="26">
        <v>5</v>
      </c>
      <c r="M17" s="26">
        <v>5</v>
      </c>
      <c r="N17" s="27">
        <v>4</v>
      </c>
      <c r="O17" s="27">
        <v>5</v>
      </c>
      <c r="P17" s="27">
        <v>6</v>
      </c>
      <c r="Q17" s="27">
        <v>10</v>
      </c>
      <c r="R17" s="28">
        <f>E17*$E$10+F17*$F$10+G17*$G$10+H17*$H$10+I17*$I$10+J17*$J$10+K17*$K$10+L17*$L$10+M17*$M$10+N17*$N$10+O17*$O$10+P17*$P$10+Q17*$Q$10</f>
        <v>137</v>
      </c>
      <c r="S17" s="25">
        <v>10</v>
      </c>
      <c r="T17" s="26">
        <v>5</v>
      </c>
      <c r="U17" s="26">
        <v>4</v>
      </c>
      <c r="V17" s="26">
        <v>5</v>
      </c>
      <c r="W17" s="26">
        <v>4</v>
      </c>
      <c r="X17" s="26">
        <v>1</v>
      </c>
      <c r="Y17" s="26">
        <v>4</v>
      </c>
      <c r="Z17" s="26">
        <v>2</v>
      </c>
      <c r="AA17" s="26">
        <v>2</v>
      </c>
      <c r="AB17" s="27">
        <v>4</v>
      </c>
      <c r="AC17" s="27">
        <v>6</v>
      </c>
      <c r="AD17" s="27">
        <v>5</v>
      </c>
      <c r="AE17" s="27">
        <v>10</v>
      </c>
      <c r="AF17" s="28">
        <f>S17*$E$10+T17*$F$10+U17*$G$10+V17*$H$10+W17*$I$10+X17*$J$10+Y17*$K$10+Z17*$L$10+AA17*$M$10+AB17*$N$10+AC17*$O$10+AD17*$P$10+AE17*$Q$10</f>
        <v>130</v>
      </c>
      <c r="AG17" s="93"/>
      <c r="AH17" s="25">
        <v>10</v>
      </c>
      <c r="AI17" s="26">
        <v>0</v>
      </c>
      <c r="AJ17" s="26">
        <v>5</v>
      </c>
      <c r="AK17" s="26">
        <v>5</v>
      </c>
      <c r="AL17" s="26">
        <v>5</v>
      </c>
      <c r="AM17" s="26">
        <v>5</v>
      </c>
      <c r="AN17" s="26">
        <v>5</v>
      </c>
      <c r="AO17" s="26">
        <v>5</v>
      </c>
      <c r="AP17" s="26">
        <v>3</v>
      </c>
      <c r="AQ17" s="27">
        <v>4</v>
      </c>
      <c r="AR17" s="27">
        <v>4</v>
      </c>
      <c r="AS17" s="27">
        <v>6</v>
      </c>
      <c r="AT17" s="27">
        <v>10</v>
      </c>
      <c r="AU17" s="28">
        <f>AH17*$E$10+AI17*$F$10+AJ17*$G$10+AK17*$H$10+AL17*$I$10+AM17*$J$10+AN17*$K$10+AO17*$L$10+AP17*$M$10+AQ17*$N$10+AR17*$O$10+AS17*$P$10+AT17*$Q$10</f>
        <v>134</v>
      </c>
      <c r="AV17" s="25">
        <v>10</v>
      </c>
      <c r="AW17" s="26">
        <v>2</v>
      </c>
      <c r="AX17" s="26">
        <v>4</v>
      </c>
      <c r="AY17" s="26">
        <v>5</v>
      </c>
      <c r="AZ17" s="26">
        <v>5</v>
      </c>
      <c r="BA17" s="26">
        <v>3</v>
      </c>
      <c r="BB17" s="26">
        <v>4</v>
      </c>
      <c r="BC17" s="26">
        <v>5</v>
      </c>
      <c r="BD17" s="26">
        <v>7</v>
      </c>
      <c r="BE17" s="27">
        <v>6</v>
      </c>
      <c r="BF17" s="27">
        <v>6</v>
      </c>
      <c r="BG17" s="27">
        <v>7</v>
      </c>
      <c r="BH17" s="27">
        <v>10</v>
      </c>
      <c r="BI17" s="28">
        <f>AV17*$E$10+AW17*$F$10+AX17*$G$10+AY17*$H$10+AZ17*$I$10+BA17*$J$10+BB17*$K$10+BC17*$L$10+BD17*$M$10+BE17*$N$10+BF17*$O$10+BG17*$P$10+BH17*$Q$10</f>
        <v>155</v>
      </c>
      <c r="BJ17" s="25">
        <v>10</v>
      </c>
      <c r="BK17" s="26">
        <v>7</v>
      </c>
      <c r="BL17" s="26">
        <v>6</v>
      </c>
      <c r="BM17" s="26">
        <v>4</v>
      </c>
      <c r="BN17" s="26">
        <v>6</v>
      </c>
      <c r="BO17" s="26">
        <v>4</v>
      </c>
      <c r="BP17" s="26">
        <v>6</v>
      </c>
      <c r="BQ17" s="26">
        <v>5</v>
      </c>
      <c r="BR17" s="26">
        <v>7</v>
      </c>
      <c r="BS17" s="27">
        <v>6</v>
      </c>
      <c r="BT17" s="27">
        <v>6</v>
      </c>
      <c r="BU17" s="27">
        <v>7</v>
      </c>
      <c r="BV17" s="27">
        <v>0</v>
      </c>
      <c r="BW17" s="28">
        <f>BJ17*$E$10+BK17*$F$10+BL17*$G$10+BM17*$H$10+BN17*$I$10+BO17*$J$10+BP17*$K$10+BQ17*$L$10+BR17*$M$10+BS17*$N$10+BT17*$O$10+BU17*$P$10+BV17*$Q$10</f>
        <v>174</v>
      </c>
      <c r="BX17" s="93"/>
      <c r="BY17" s="25">
        <v>10</v>
      </c>
      <c r="BZ17" s="26">
        <v>6</v>
      </c>
      <c r="CA17" s="26">
        <v>7</v>
      </c>
      <c r="CB17" s="26">
        <v>6</v>
      </c>
      <c r="CC17" s="26">
        <v>6</v>
      </c>
      <c r="CD17" s="26">
        <v>6</v>
      </c>
      <c r="CE17" s="26">
        <v>5</v>
      </c>
      <c r="CF17" s="26">
        <v>6</v>
      </c>
      <c r="CG17" s="26">
        <v>6</v>
      </c>
      <c r="CH17" s="27">
        <v>6</v>
      </c>
      <c r="CI17" s="27">
        <v>5</v>
      </c>
      <c r="CJ17" s="27">
        <v>6</v>
      </c>
      <c r="CK17" s="27">
        <v>10</v>
      </c>
      <c r="CL17" s="28">
        <f>BY17*$E$10+BZ17*$F$10+CA17*$G$10+CB17*$H$10+CC17*$I$10+CD17*$J$10+CE17*$K$10+CF17*$L$10+CG17*$M$10+CH17*$N$10+CI17*$O$10+CJ17*$P$10+CK17*$Q$10</f>
        <v>186</v>
      </c>
      <c r="CM17" s="25">
        <v>10</v>
      </c>
      <c r="CN17" s="26">
        <v>6</v>
      </c>
      <c r="CO17" s="26">
        <v>7</v>
      </c>
      <c r="CP17" s="26">
        <v>6</v>
      </c>
      <c r="CQ17" s="26">
        <v>7</v>
      </c>
      <c r="CR17" s="26">
        <v>4</v>
      </c>
      <c r="CS17" s="26">
        <v>6</v>
      </c>
      <c r="CT17" s="26">
        <v>6</v>
      </c>
      <c r="CU17" s="26">
        <v>6</v>
      </c>
      <c r="CV17" s="27">
        <v>5</v>
      </c>
      <c r="CW17" s="27">
        <v>5</v>
      </c>
      <c r="CX17" s="27">
        <v>6</v>
      </c>
      <c r="CY17" s="27">
        <v>10</v>
      </c>
      <c r="CZ17" s="28">
        <f>CM17*$E$10+CN17*$F$10+CO17*$G$10+CP17*$H$10+CQ17*$I$10+CR17*$J$10+CS17*$K$10+CT17*$L$10+CU17*$M$10+CV17*$N$10+CW17*$O$10+CX17*$P$10+CY17*$Q$10</f>
        <v>183</v>
      </c>
      <c r="DA17" s="25">
        <v>10</v>
      </c>
      <c r="DB17" s="26">
        <v>6</v>
      </c>
      <c r="DC17" s="26">
        <v>5</v>
      </c>
      <c r="DD17" s="26">
        <v>5</v>
      </c>
      <c r="DE17" s="26">
        <v>6</v>
      </c>
      <c r="DF17" s="26">
        <v>5</v>
      </c>
      <c r="DG17" s="26">
        <v>5</v>
      </c>
      <c r="DH17" s="26">
        <v>6</v>
      </c>
      <c r="DI17" s="26">
        <v>6</v>
      </c>
      <c r="DJ17" s="27">
        <v>5</v>
      </c>
      <c r="DK17" s="27">
        <v>6</v>
      </c>
      <c r="DL17" s="27">
        <v>7</v>
      </c>
      <c r="DM17" s="27">
        <v>10</v>
      </c>
      <c r="DN17" s="28">
        <f>DA17*$E$10+DB17*$F$10+DC17*$G$10+DD17*$H$10+DE17*$I$10+DF17*$J$10+DG17*$K$10+DH17*$L$10+DI17*$M$10+DJ17*$N$10+DK17*$O$10+DL17*$P$10+DM17*$Q$10</f>
        <v>179</v>
      </c>
      <c r="DO17" s="25">
        <v>10</v>
      </c>
      <c r="DP17" s="26">
        <v>7</v>
      </c>
      <c r="DQ17" s="26">
        <v>6</v>
      </c>
      <c r="DR17" s="26">
        <v>6</v>
      </c>
      <c r="DS17" s="26">
        <v>7</v>
      </c>
      <c r="DT17" s="26">
        <v>5</v>
      </c>
      <c r="DU17" s="26">
        <v>6</v>
      </c>
      <c r="DV17" s="26">
        <v>6</v>
      </c>
      <c r="DW17" s="26">
        <v>6</v>
      </c>
      <c r="DX17" s="27">
        <v>5</v>
      </c>
      <c r="DY17" s="27">
        <v>4</v>
      </c>
      <c r="DZ17" s="27">
        <v>6</v>
      </c>
      <c r="EA17" s="27">
        <v>10</v>
      </c>
      <c r="EB17" s="28">
        <f>DO17*$E$10+DP17*$F$10+DQ17*$G$10+DR17*$H$10+DS17*$I$10+DT17*$J$10+DU17*$K$10+DV17*$L$10+DW17*$M$10+DX17*$N$10+DY17*$O$10+DZ17*$P$10+EA17*$Q$10</f>
        <v>185</v>
      </c>
      <c r="EC17" s="25">
        <v>10</v>
      </c>
      <c r="ED17" s="26">
        <v>6</v>
      </c>
      <c r="EE17" s="26">
        <v>4</v>
      </c>
      <c r="EF17" s="26">
        <v>4</v>
      </c>
      <c r="EG17" s="26">
        <v>5</v>
      </c>
      <c r="EH17" s="26">
        <v>5</v>
      </c>
      <c r="EI17" s="26">
        <v>5</v>
      </c>
      <c r="EJ17" s="26">
        <v>5</v>
      </c>
      <c r="EK17" s="26">
        <v>6</v>
      </c>
      <c r="EL17" s="27">
        <v>4</v>
      </c>
      <c r="EM17" s="27">
        <v>5</v>
      </c>
      <c r="EN17" s="27">
        <v>4</v>
      </c>
      <c r="EO17" s="27">
        <v>10</v>
      </c>
      <c r="EP17" s="28">
        <f>EC17*$E$10+ED17*$F$10+EE17*$G$10+EF17*$H$10+EG17*$I$10+EH17*$J$10+EI17*$K$10+EJ17*$L$10+EK17*$M$10+EL17*$N$10+EM17*$O$10+EN17*$P$10+EO17*$Q$10</f>
        <v>155</v>
      </c>
      <c r="EQ17" s="25">
        <v>10</v>
      </c>
      <c r="ER17" s="26">
        <v>6</v>
      </c>
      <c r="ES17" s="26">
        <v>6</v>
      </c>
      <c r="ET17" s="26">
        <v>4</v>
      </c>
      <c r="EU17" s="26">
        <v>4</v>
      </c>
      <c r="EV17" s="26">
        <v>4</v>
      </c>
      <c r="EW17" s="26">
        <v>5</v>
      </c>
      <c r="EX17" s="26">
        <v>3</v>
      </c>
      <c r="EY17" s="26">
        <v>4</v>
      </c>
      <c r="EZ17" s="27">
        <v>4</v>
      </c>
      <c r="FA17" s="27">
        <v>5</v>
      </c>
      <c r="FB17" s="27">
        <v>3</v>
      </c>
      <c r="FC17" s="27">
        <v>10</v>
      </c>
      <c r="FD17" s="28">
        <f>EQ17*$E$10+ER17*$F$10+ES17*$G$10+ET17*$H$10+EU17*$I$10+EV17*$J$10+EW17*$K$10+EX17*$L$10+EY17*$M$10+EZ17*$N$10+FA17*$O$10+FB17*$P$10+FC17*$Q$10</f>
        <v>142</v>
      </c>
    </row>
    <row r="18" spans="1:160" ht="13.5" thickBot="1" x14ac:dyDescent="0.25">
      <c r="A18" s="231"/>
      <c r="B18" s="29">
        <f>R18+AF18</f>
        <v>536</v>
      </c>
      <c r="C18" s="50">
        <f>AU18+BI18+BW18-MIN(BW18,BI18,AU18)</f>
        <v>653</v>
      </c>
      <c r="D18" s="50">
        <f>CL18+CZ18</f>
        <v>742</v>
      </c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>
        <f>R16+R17</f>
        <v>272</v>
      </c>
      <c r="S18" s="30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2">
        <f>AF16+AF17</f>
        <v>264</v>
      </c>
      <c r="AG18" s="94"/>
      <c r="AH18" s="30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2">
        <f>AU16+AU17</f>
        <v>269</v>
      </c>
      <c r="AV18" s="30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2">
        <f>BI16+BI17</f>
        <v>303</v>
      </c>
      <c r="BJ18" s="30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2">
        <f>BW16+BW17</f>
        <v>350</v>
      </c>
      <c r="BX18" s="94"/>
      <c r="BY18" s="30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2">
        <f>CL16+CL17</f>
        <v>381</v>
      </c>
      <c r="CM18" s="30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2">
        <f>CZ16+CZ17</f>
        <v>361</v>
      </c>
      <c r="DA18" s="30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2">
        <f>DN16+DN17</f>
        <v>357</v>
      </c>
      <c r="DO18" s="30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2">
        <f>EB16+EB17</f>
        <v>363</v>
      </c>
      <c r="EC18" s="30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2">
        <f>EP16+EP17</f>
        <v>327</v>
      </c>
      <c r="EQ18" s="30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2">
        <f>FD16+FD17</f>
        <v>286</v>
      </c>
    </row>
    <row r="19" spans="1:160" ht="12.75" customHeight="1" x14ac:dyDescent="0.2">
      <c r="A19" s="229">
        <v>2</v>
      </c>
      <c r="B19" s="218" t="s">
        <v>78</v>
      </c>
      <c r="C19" s="219"/>
      <c r="D19" s="219"/>
      <c r="E19" s="23">
        <v>10</v>
      </c>
      <c r="F19" s="11">
        <v>4</v>
      </c>
      <c r="G19" s="11">
        <v>4</v>
      </c>
      <c r="H19" s="11">
        <v>4</v>
      </c>
      <c r="I19" s="11">
        <v>3</v>
      </c>
      <c r="J19" s="11">
        <v>1</v>
      </c>
      <c r="K19" s="11">
        <v>5</v>
      </c>
      <c r="L19" s="11">
        <v>3</v>
      </c>
      <c r="M19" s="11">
        <v>5</v>
      </c>
      <c r="N19" s="12">
        <v>4</v>
      </c>
      <c r="O19" s="12">
        <v>4</v>
      </c>
      <c r="P19" s="12">
        <v>4</v>
      </c>
      <c r="Q19" s="12">
        <v>10</v>
      </c>
      <c r="R19" s="24">
        <f>E19*$E$10+F19*$F$10+G19*$G$10+H19*$H$10+I19*$I$10+J19*$J$10+K19*$K$10+L19*$L$10+M19*$M$10+N19*$N$10+O19*$O$10+P19*$P$10+Q19*$Q$10</f>
        <v>125</v>
      </c>
      <c r="S19" s="23">
        <v>10</v>
      </c>
      <c r="T19" s="11">
        <v>5</v>
      </c>
      <c r="U19" s="11">
        <v>4</v>
      </c>
      <c r="V19" s="11">
        <v>3</v>
      </c>
      <c r="W19" s="11">
        <v>4</v>
      </c>
      <c r="X19" s="11">
        <v>3</v>
      </c>
      <c r="Y19" s="11">
        <v>4</v>
      </c>
      <c r="Z19" s="11">
        <v>3</v>
      </c>
      <c r="AA19" s="11">
        <v>3</v>
      </c>
      <c r="AB19" s="12">
        <v>2</v>
      </c>
      <c r="AC19" s="12">
        <v>4</v>
      </c>
      <c r="AD19" s="12">
        <v>3</v>
      </c>
      <c r="AE19" s="12">
        <v>10</v>
      </c>
      <c r="AF19" s="24">
        <f>S19*$E$10+T19*$F$10+U19*$G$10+V19*$H$10+W19*$I$10+X19*$J$10+Y19*$K$10+Z19*$L$10+AA19*$M$10+AB19*$N$10+AC19*$O$10+AD19*$P$10+AE19*$Q$10</f>
        <v>117</v>
      </c>
      <c r="AG19" s="92"/>
      <c r="AH19" s="23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2">
        <v>0</v>
      </c>
      <c r="AR19" s="12">
        <v>0</v>
      </c>
      <c r="AS19" s="12">
        <v>0</v>
      </c>
      <c r="AT19" s="12">
        <v>0</v>
      </c>
      <c r="AU19" s="24">
        <f>AH19*$E$10+AI19*$F$10+AJ19*$G$10+AK19*$H$10+AL19*$I$10+AM19*$J$10+AN19*$K$10+AO19*$L$10+AP19*$M$10+AQ19*$N$10+AR19*$O$10+AS19*$P$10+AT19*$Q$10</f>
        <v>0</v>
      </c>
      <c r="AV19" s="23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2">
        <v>0</v>
      </c>
      <c r="BF19" s="12">
        <v>0</v>
      </c>
      <c r="BG19" s="12">
        <v>0</v>
      </c>
      <c r="BH19" s="12">
        <v>0</v>
      </c>
      <c r="BI19" s="24">
        <f>AV19*$E$10+AW19*$F$10+AX19*$G$10+AY19*$H$10+AZ19*$I$10+BA19*$J$10+BB19*$K$10+BC19*$L$10+BD19*$M$10+BE19*$N$10+BF19*$O$10+BG19*$P$10+BH19*$Q$10</f>
        <v>0</v>
      </c>
      <c r="BJ19" s="23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2">
        <v>0</v>
      </c>
      <c r="BT19" s="12">
        <v>0</v>
      </c>
      <c r="BU19" s="12">
        <v>0</v>
      </c>
      <c r="BV19" s="12">
        <v>0</v>
      </c>
      <c r="BW19" s="24">
        <f>BJ19*$E$10+BK19*$F$10+BL19*$G$10+BM19*$H$10+BN19*$I$10+BO19*$J$10+BP19*$K$10+BQ19*$L$10+BR19*$M$10+BS19*$N$10+BT19*$O$10+BU19*$P$10+BV19*$Q$10</f>
        <v>0</v>
      </c>
      <c r="BX19" s="92"/>
      <c r="BY19" s="23">
        <v>0</v>
      </c>
      <c r="BZ19" s="11">
        <v>0</v>
      </c>
      <c r="CA19" s="11">
        <v>0</v>
      </c>
      <c r="CB19" s="11">
        <v>0</v>
      </c>
      <c r="CC19" s="11">
        <v>0</v>
      </c>
      <c r="CD19" s="11">
        <v>0</v>
      </c>
      <c r="CE19" s="11">
        <v>0</v>
      </c>
      <c r="CF19" s="11">
        <v>0</v>
      </c>
      <c r="CG19" s="11">
        <v>0</v>
      </c>
      <c r="CH19" s="12">
        <v>0</v>
      </c>
      <c r="CI19" s="12">
        <v>0</v>
      </c>
      <c r="CJ19" s="12">
        <v>0</v>
      </c>
      <c r="CK19" s="12">
        <v>0</v>
      </c>
      <c r="CL19" s="24">
        <f>BY19*$E$10+BZ19*$F$10+CA19*$G$10+CB19*$H$10+CC19*$I$10+CD19*$J$10+CE19*$K$10+CF19*$L$10+CG19*$M$10+CH19*$N$10+CI19*$O$10+CJ19*$P$10+CK19*$Q$10</f>
        <v>0</v>
      </c>
      <c r="CM19" s="23">
        <v>0</v>
      </c>
      <c r="CN19" s="11">
        <v>0</v>
      </c>
      <c r="CO19" s="11">
        <v>0</v>
      </c>
      <c r="CP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2">
        <v>0</v>
      </c>
      <c r="CW19" s="12">
        <v>0</v>
      </c>
      <c r="CX19" s="12">
        <v>0</v>
      </c>
      <c r="CY19" s="12">
        <v>0</v>
      </c>
      <c r="CZ19" s="24">
        <f>CM19*$E$10+CN19*$F$10+CO19*$G$10+CP19*$H$10+CQ19*$I$10+CR19*$J$10+CS19*$K$10+CT19*$L$10+CU19*$M$10+CV19*$N$10+CW19*$O$10+CX19*$P$10+CY19*$Q$10</f>
        <v>0</v>
      </c>
      <c r="DA19" s="23">
        <v>10</v>
      </c>
      <c r="DB19" s="11">
        <v>4</v>
      </c>
      <c r="DC19" s="11">
        <v>5</v>
      </c>
      <c r="DD19" s="11">
        <v>5</v>
      </c>
      <c r="DE19" s="11">
        <v>4</v>
      </c>
      <c r="DF19" s="11">
        <v>3</v>
      </c>
      <c r="DG19" s="11">
        <v>4</v>
      </c>
      <c r="DH19" s="11">
        <v>5</v>
      </c>
      <c r="DI19" s="11">
        <v>5</v>
      </c>
      <c r="DJ19" s="12">
        <v>5</v>
      </c>
      <c r="DK19" s="12">
        <v>6</v>
      </c>
      <c r="DL19" s="12">
        <v>6</v>
      </c>
      <c r="DM19" s="12">
        <v>0</v>
      </c>
      <c r="DN19" s="24">
        <f>DA19*$E$10+DB19*$F$10+DC19*$G$10+DD19*$H$10+DE19*$I$10+DF19*$J$10+DG19*$K$10+DH19*$L$10+DI19*$M$10+DJ19*$N$10+DK19*$O$10+DL19*$P$10+DM19*$Q$10</f>
        <v>143</v>
      </c>
      <c r="DO19" s="23">
        <v>10</v>
      </c>
      <c r="DP19" s="11">
        <v>5</v>
      </c>
      <c r="DQ19" s="11">
        <v>5</v>
      </c>
      <c r="DR19" s="11">
        <v>4</v>
      </c>
      <c r="DS19" s="11">
        <v>4</v>
      </c>
      <c r="DT19" s="11">
        <v>4</v>
      </c>
      <c r="DU19" s="11">
        <v>4</v>
      </c>
      <c r="DV19" s="11">
        <v>4</v>
      </c>
      <c r="DW19" s="11">
        <v>2</v>
      </c>
      <c r="DX19" s="12">
        <v>4</v>
      </c>
      <c r="DY19" s="12">
        <v>4</v>
      </c>
      <c r="DZ19" s="12">
        <v>5</v>
      </c>
      <c r="EA19" s="12">
        <v>10</v>
      </c>
      <c r="EB19" s="24">
        <f>DO19*$E$10+DP19*$F$10+DQ19*$G$10+DR19*$H$10+DS19*$I$10+DT19*$J$10+DU19*$K$10+DV19*$L$10+DW19*$M$10+DX19*$N$10+DY19*$O$10+DZ19*$P$10+EA19*$Q$10</f>
        <v>137</v>
      </c>
      <c r="EC19" s="23">
        <v>10</v>
      </c>
      <c r="ED19" s="11">
        <v>5</v>
      </c>
      <c r="EE19" s="11">
        <v>5</v>
      </c>
      <c r="EF19" s="11">
        <v>4</v>
      </c>
      <c r="EG19" s="11">
        <v>5</v>
      </c>
      <c r="EH19" s="11">
        <v>5</v>
      </c>
      <c r="EI19" s="11">
        <v>5</v>
      </c>
      <c r="EJ19" s="11">
        <v>3</v>
      </c>
      <c r="EK19" s="11">
        <v>5</v>
      </c>
      <c r="EL19" s="12">
        <v>4</v>
      </c>
      <c r="EM19" s="12">
        <v>5</v>
      </c>
      <c r="EN19" s="12">
        <v>4</v>
      </c>
      <c r="EO19" s="12">
        <v>10</v>
      </c>
      <c r="EP19" s="24">
        <f>EC19*$E$10+ED19*$F$10+EE19*$G$10+EF19*$H$10+EG19*$I$10+EH19*$J$10+EI19*$K$10+EJ19*$L$10+EK19*$M$10+EL19*$N$10+EM19*$O$10+EN19*$P$10+EO19*$Q$10</f>
        <v>145</v>
      </c>
      <c r="EQ19" s="23">
        <v>10</v>
      </c>
      <c r="ER19" s="11">
        <v>4</v>
      </c>
      <c r="ES19" s="11">
        <v>5</v>
      </c>
      <c r="ET19" s="11">
        <v>5</v>
      </c>
      <c r="EU19" s="11">
        <v>5</v>
      </c>
      <c r="EV19" s="11">
        <v>4</v>
      </c>
      <c r="EW19" s="11">
        <v>4</v>
      </c>
      <c r="EX19" s="11">
        <v>5</v>
      </c>
      <c r="EY19" s="11">
        <v>5</v>
      </c>
      <c r="EZ19" s="12">
        <v>3</v>
      </c>
      <c r="FA19" s="12">
        <v>5</v>
      </c>
      <c r="FB19" s="12">
        <v>4</v>
      </c>
      <c r="FC19" s="12">
        <v>10</v>
      </c>
      <c r="FD19" s="24">
        <f>EQ19*$E$10+ER19*$F$10+ES19*$G$10+ET19*$H$10+EU19*$I$10+EV19*$J$10+EW19*$K$10+EX19*$L$10+EY19*$M$10+EZ19*$N$10+FA19*$O$10+FB19*$P$10+FC19*$Q$10</f>
        <v>143</v>
      </c>
    </row>
    <row r="20" spans="1:160" ht="13.5" thickBot="1" x14ac:dyDescent="0.25">
      <c r="A20" s="230"/>
      <c r="B20" s="220"/>
      <c r="C20" s="221"/>
      <c r="D20" s="221"/>
      <c r="E20" s="25">
        <v>10</v>
      </c>
      <c r="F20" s="26">
        <v>4</v>
      </c>
      <c r="G20" s="26">
        <v>4</v>
      </c>
      <c r="H20" s="26">
        <v>4</v>
      </c>
      <c r="I20" s="26">
        <v>5</v>
      </c>
      <c r="J20" s="26">
        <v>1</v>
      </c>
      <c r="K20" s="26">
        <v>5</v>
      </c>
      <c r="L20" s="26">
        <v>4</v>
      </c>
      <c r="M20" s="26">
        <v>6</v>
      </c>
      <c r="N20" s="27">
        <v>4</v>
      </c>
      <c r="O20" s="27">
        <v>4</v>
      </c>
      <c r="P20" s="27">
        <v>3</v>
      </c>
      <c r="Q20" s="27">
        <v>10</v>
      </c>
      <c r="R20" s="28">
        <f>E20*$E$10+F20*$F$10+G20*$G$10+H20*$H$10+I20*$I$10+J20*$J$10+K20*$K$10+L20*$L$10+M20*$M$10+N20*$N$10+O20*$O$10+P20*$P$10+Q20*$Q$10</f>
        <v>131</v>
      </c>
      <c r="S20" s="25">
        <v>10</v>
      </c>
      <c r="T20" s="26">
        <v>4</v>
      </c>
      <c r="U20" s="26">
        <v>4</v>
      </c>
      <c r="V20" s="26">
        <v>4</v>
      </c>
      <c r="W20" s="26">
        <v>4</v>
      </c>
      <c r="X20" s="26">
        <v>3</v>
      </c>
      <c r="Y20" s="26">
        <v>5</v>
      </c>
      <c r="Z20" s="26">
        <v>3</v>
      </c>
      <c r="AA20" s="26">
        <v>2</v>
      </c>
      <c r="AB20" s="27">
        <v>2</v>
      </c>
      <c r="AC20" s="27">
        <v>3</v>
      </c>
      <c r="AD20" s="27">
        <v>4</v>
      </c>
      <c r="AE20" s="27">
        <v>10</v>
      </c>
      <c r="AF20" s="28">
        <f>S20*$E$10+T20*$F$10+U20*$G$10+V20*$H$10+W20*$I$10+X20*$J$10+Y20*$K$10+Z20*$L$10+AA20*$M$10+AB20*$N$10+AC20*$O$10+AD20*$P$10+AE20*$Q$10</f>
        <v>117</v>
      </c>
      <c r="AG20" s="93"/>
      <c r="AH20" s="25">
        <v>0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7">
        <v>0</v>
      </c>
      <c r="AR20" s="27">
        <v>0</v>
      </c>
      <c r="AS20" s="27">
        <v>0</v>
      </c>
      <c r="AT20" s="27">
        <v>0</v>
      </c>
      <c r="AU20" s="28">
        <f>AH20*$E$10+AI20*$F$10+AJ20*$G$10+AK20*$H$10+AL20*$I$10+AM20*$J$10+AN20*$K$10+AO20*$L$10+AP20*$M$10+AQ20*$N$10+AR20*$O$10+AS20*$P$10+AT20*$Q$10</f>
        <v>0</v>
      </c>
      <c r="AV20" s="25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7">
        <v>0</v>
      </c>
      <c r="BF20" s="27">
        <v>0</v>
      </c>
      <c r="BG20" s="27">
        <v>0</v>
      </c>
      <c r="BH20" s="27">
        <v>0</v>
      </c>
      <c r="BI20" s="28">
        <f>AV20*$E$10+AW20*$F$10+AX20*$G$10+AY20*$H$10+AZ20*$I$10+BA20*$J$10+BB20*$K$10+BC20*$L$10+BD20*$M$10+BE20*$N$10+BF20*$O$10+BG20*$P$10+BH20*$Q$10</f>
        <v>0</v>
      </c>
      <c r="BJ20" s="25">
        <v>0</v>
      </c>
      <c r="BK20" s="26">
        <v>0</v>
      </c>
      <c r="BL20" s="26">
        <v>0</v>
      </c>
      <c r="BM20" s="26">
        <v>0</v>
      </c>
      <c r="BN20" s="26">
        <v>0</v>
      </c>
      <c r="BO20" s="26">
        <v>0</v>
      </c>
      <c r="BP20" s="26">
        <v>0</v>
      </c>
      <c r="BQ20" s="26">
        <v>0</v>
      </c>
      <c r="BR20" s="26">
        <v>0</v>
      </c>
      <c r="BS20" s="27">
        <v>0</v>
      </c>
      <c r="BT20" s="27">
        <v>0</v>
      </c>
      <c r="BU20" s="27">
        <v>0</v>
      </c>
      <c r="BV20" s="27">
        <v>0</v>
      </c>
      <c r="BW20" s="28">
        <f>BJ20*$E$10+BK20*$F$10+BL20*$G$10+BM20*$H$10+BN20*$I$10+BO20*$J$10+BP20*$K$10+BQ20*$L$10+BR20*$M$10+BS20*$N$10+BT20*$O$10+BU20*$P$10+BV20*$Q$10</f>
        <v>0</v>
      </c>
      <c r="BX20" s="93"/>
      <c r="BY20" s="25">
        <v>0</v>
      </c>
      <c r="BZ20" s="26">
        <v>0</v>
      </c>
      <c r="CA20" s="26">
        <v>0</v>
      </c>
      <c r="CB20" s="26">
        <v>0</v>
      </c>
      <c r="CC20" s="26">
        <v>0</v>
      </c>
      <c r="CD20" s="26">
        <v>0</v>
      </c>
      <c r="CE20" s="26">
        <v>0</v>
      </c>
      <c r="CF20" s="26">
        <v>0</v>
      </c>
      <c r="CG20" s="26">
        <v>0</v>
      </c>
      <c r="CH20" s="27">
        <v>0</v>
      </c>
      <c r="CI20" s="27">
        <v>0</v>
      </c>
      <c r="CJ20" s="27">
        <v>0</v>
      </c>
      <c r="CK20" s="27">
        <v>0</v>
      </c>
      <c r="CL20" s="28">
        <f>BY20*$E$10+BZ20*$F$10+CA20*$G$10+CB20*$H$10+CC20*$I$10+CD20*$J$10+CE20*$K$10+CF20*$L$10+CG20*$M$10+CH20*$N$10+CI20*$O$10+CJ20*$P$10+CK20*$Q$10</f>
        <v>0</v>
      </c>
      <c r="CM20" s="25">
        <v>0</v>
      </c>
      <c r="CN20" s="26">
        <v>0</v>
      </c>
      <c r="CO20" s="26">
        <v>0</v>
      </c>
      <c r="CP20" s="26">
        <v>0</v>
      </c>
      <c r="CQ20" s="26">
        <v>0</v>
      </c>
      <c r="CR20" s="26">
        <v>0</v>
      </c>
      <c r="CS20" s="26">
        <v>0</v>
      </c>
      <c r="CT20" s="26">
        <v>0</v>
      </c>
      <c r="CU20" s="26">
        <v>0</v>
      </c>
      <c r="CV20" s="27">
        <v>0</v>
      </c>
      <c r="CW20" s="27">
        <v>0</v>
      </c>
      <c r="CX20" s="27">
        <v>0</v>
      </c>
      <c r="CY20" s="27">
        <v>0</v>
      </c>
      <c r="CZ20" s="28">
        <f>CM20*$E$10+CN20*$F$10+CO20*$G$10+CP20*$H$10+CQ20*$I$10+CR20*$J$10+CS20*$K$10+CT20*$L$10+CU20*$M$10+CV20*$N$10+CW20*$O$10+CX20*$P$10+CY20*$Q$10</f>
        <v>0</v>
      </c>
      <c r="DA20" s="25">
        <v>10</v>
      </c>
      <c r="DB20" s="26">
        <v>4</v>
      </c>
      <c r="DC20" s="26">
        <v>5</v>
      </c>
      <c r="DD20" s="26">
        <v>5</v>
      </c>
      <c r="DE20" s="26">
        <v>4</v>
      </c>
      <c r="DF20" s="26">
        <v>3</v>
      </c>
      <c r="DG20" s="26">
        <v>4</v>
      </c>
      <c r="DH20" s="26">
        <v>4</v>
      </c>
      <c r="DI20" s="26">
        <v>5</v>
      </c>
      <c r="DJ20" s="27">
        <v>5</v>
      </c>
      <c r="DK20" s="27">
        <v>6</v>
      </c>
      <c r="DL20" s="27">
        <v>6</v>
      </c>
      <c r="DM20" s="27">
        <v>0</v>
      </c>
      <c r="DN20" s="28">
        <f>DA20*$E$10+DB20*$F$10+DC20*$G$10+DD20*$H$10+DE20*$I$10+DF20*$J$10+DG20*$K$10+DH20*$L$10+DI20*$M$10+DJ20*$N$10+DK20*$O$10+DL20*$P$10+DM20*$Q$10</f>
        <v>140</v>
      </c>
      <c r="DO20" s="25">
        <v>10</v>
      </c>
      <c r="DP20" s="26">
        <v>5</v>
      </c>
      <c r="DQ20" s="26">
        <v>5</v>
      </c>
      <c r="DR20" s="26">
        <v>4</v>
      </c>
      <c r="DS20" s="26">
        <v>4</v>
      </c>
      <c r="DT20" s="26">
        <v>4</v>
      </c>
      <c r="DU20" s="26">
        <v>4</v>
      </c>
      <c r="DV20" s="26">
        <v>3</v>
      </c>
      <c r="DW20" s="26">
        <v>2</v>
      </c>
      <c r="DX20" s="27">
        <v>3</v>
      </c>
      <c r="DY20" s="27">
        <v>4</v>
      </c>
      <c r="DZ20" s="27">
        <v>4</v>
      </c>
      <c r="EA20" s="27">
        <v>10</v>
      </c>
      <c r="EB20" s="28">
        <f>DO20*$E$10+DP20*$F$10+DQ20*$G$10+DR20*$H$10+DS20*$I$10+DT20*$J$10+DU20*$K$10+DV20*$L$10+DW20*$M$10+DX20*$N$10+DY20*$O$10+DZ20*$P$10+EA20*$Q$10</f>
        <v>128</v>
      </c>
      <c r="EC20" s="25">
        <v>10</v>
      </c>
      <c r="ED20" s="26">
        <v>5</v>
      </c>
      <c r="EE20" s="26">
        <v>4</v>
      </c>
      <c r="EF20" s="26">
        <v>4</v>
      </c>
      <c r="EG20" s="26">
        <v>5</v>
      </c>
      <c r="EH20" s="26">
        <v>5</v>
      </c>
      <c r="EI20" s="26">
        <v>5</v>
      </c>
      <c r="EJ20" s="26">
        <v>3</v>
      </c>
      <c r="EK20" s="26">
        <v>4</v>
      </c>
      <c r="EL20" s="27">
        <v>4</v>
      </c>
      <c r="EM20" s="27">
        <v>5</v>
      </c>
      <c r="EN20" s="27">
        <v>4</v>
      </c>
      <c r="EO20" s="27">
        <v>10</v>
      </c>
      <c r="EP20" s="28">
        <f>EC20*$E$10+ED20*$F$10+EE20*$G$10+EF20*$H$10+EG20*$I$10+EH20*$J$10+EI20*$K$10+EJ20*$L$10+EK20*$M$10+EL20*$N$10+EM20*$O$10+EN20*$P$10+EO20*$Q$10</f>
        <v>141</v>
      </c>
      <c r="EQ20" s="25">
        <v>10</v>
      </c>
      <c r="ER20" s="26">
        <v>4</v>
      </c>
      <c r="ES20" s="26">
        <v>4</v>
      </c>
      <c r="ET20" s="26">
        <v>5</v>
      </c>
      <c r="EU20" s="26">
        <v>5</v>
      </c>
      <c r="EV20" s="26">
        <v>4</v>
      </c>
      <c r="EW20" s="26">
        <v>4</v>
      </c>
      <c r="EX20" s="26">
        <v>4</v>
      </c>
      <c r="EY20" s="26">
        <v>5</v>
      </c>
      <c r="EZ20" s="27">
        <v>3</v>
      </c>
      <c r="FA20" s="27">
        <v>4</v>
      </c>
      <c r="FB20" s="27">
        <v>4</v>
      </c>
      <c r="FC20" s="27">
        <v>10</v>
      </c>
      <c r="FD20" s="28">
        <f>EQ20*$E$10+ER20*$F$10+ES20*$G$10+ET20*$H$10+EU20*$I$10+EV20*$J$10+EW20*$K$10+EX20*$L$10+EY20*$M$10+EZ20*$N$10+FA20*$O$10+FB20*$P$10+FC20*$Q$10</f>
        <v>136</v>
      </c>
    </row>
    <row r="21" spans="1:160" ht="13.5" thickBot="1" x14ac:dyDescent="0.25">
      <c r="A21" s="231"/>
      <c r="B21" s="29">
        <f>R21+AF21</f>
        <v>490</v>
      </c>
      <c r="C21" s="50">
        <f>AU21+BI21+BW21-MIN(BW21,BI21,AU21)</f>
        <v>0</v>
      </c>
      <c r="D21" s="50">
        <f>CL21+CZ21</f>
        <v>0</v>
      </c>
      <c r="E21" s="30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>
        <f>R19+R20</f>
        <v>256</v>
      </c>
      <c r="S21" s="30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2">
        <f>AF19+AF20</f>
        <v>234</v>
      </c>
      <c r="AG21" s="94"/>
      <c r="AH21" s="30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2">
        <f>AU19+AU20</f>
        <v>0</v>
      </c>
      <c r="AV21" s="30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2">
        <f>BI19+BI20</f>
        <v>0</v>
      </c>
      <c r="BJ21" s="30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2">
        <f>BW19+BW20</f>
        <v>0</v>
      </c>
      <c r="BX21" s="94"/>
      <c r="BY21" s="30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2">
        <f>CL19+CL20</f>
        <v>0</v>
      </c>
      <c r="CM21" s="30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2">
        <f>CZ19+CZ20</f>
        <v>0</v>
      </c>
      <c r="DA21" s="30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2">
        <f>DN19+DN20</f>
        <v>283</v>
      </c>
      <c r="DO21" s="30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2">
        <f>EB19+EB20</f>
        <v>265</v>
      </c>
      <c r="EC21" s="30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2">
        <f>EP19+EP20</f>
        <v>286</v>
      </c>
      <c r="EQ21" s="30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2">
        <f>FD19+FD20</f>
        <v>279</v>
      </c>
    </row>
    <row r="22" spans="1:160" ht="12.75" hidden="1" customHeight="1" x14ac:dyDescent="0.2">
      <c r="A22" s="229">
        <v>3</v>
      </c>
      <c r="B22" s="218" t="s">
        <v>79</v>
      </c>
      <c r="C22" s="219"/>
      <c r="D22" s="219"/>
      <c r="E22" s="23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2">
        <v>0</v>
      </c>
      <c r="O22" s="12">
        <v>0</v>
      </c>
      <c r="P22" s="12">
        <v>0</v>
      </c>
      <c r="Q22" s="12">
        <v>0</v>
      </c>
      <c r="R22" s="24">
        <f>E22*$E$10+F22*$F$10+G22*$G$10+H22*$H$10+I22*$I$10+J22*$J$10+K22*$K$10+L22*$L$10+M22*$M$10+N22*$N$10+O22*$O$10+P22*$P$10+Q22*$Q$10</f>
        <v>0</v>
      </c>
      <c r="S22" s="23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2">
        <v>0</v>
      </c>
      <c r="AC22" s="12">
        <v>0</v>
      </c>
      <c r="AD22" s="12">
        <v>0</v>
      </c>
      <c r="AE22" s="12">
        <v>0</v>
      </c>
      <c r="AF22" s="24">
        <f>S22*$E$10+T22*$F$10+U22*$G$10+V22*$H$10+W22*$I$10+X22*$J$10+Y22*$K$10+Z22*$L$10+AA22*$M$10+AB22*$N$10+AC22*$O$10+AD22*$P$10+AE22*$Q$10</f>
        <v>0</v>
      </c>
      <c r="AG22" s="92"/>
      <c r="AH22" s="23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2">
        <v>0</v>
      </c>
      <c r="AR22" s="12">
        <v>0</v>
      </c>
      <c r="AS22" s="12">
        <v>0</v>
      </c>
      <c r="AT22" s="12">
        <v>0</v>
      </c>
      <c r="AU22" s="24">
        <f>AH22*$E$10+AI22*$F$10+AJ22*$G$10+AK22*$H$10+AL22*$I$10+AM22*$J$10+AN22*$K$10+AO22*$L$10+AP22*$M$10+AQ22*$N$10+AR22*$O$10+AS22*$P$10+AT22*$Q$10</f>
        <v>0</v>
      </c>
      <c r="AV22" s="23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2">
        <v>0</v>
      </c>
      <c r="BF22" s="12">
        <v>0</v>
      </c>
      <c r="BG22" s="12">
        <v>0</v>
      </c>
      <c r="BH22" s="12">
        <v>0</v>
      </c>
      <c r="BI22" s="24">
        <f>AV22*$E$10+AW22*$F$10+AX22*$G$10+AY22*$H$10+AZ22*$I$10+BA22*$J$10+BB22*$K$10+BC22*$L$10+BD22*$M$10+BE22*$N$10+BF22*$O$10+BG22*$P$10+BH22*$Q$10</f>
        <v>0</v>
      </c>
      <c r="BJ22" s="23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2">
        <v>0</v>
      </c>
      <c r="BT22" s="12">
        <v>0</v>
      </c>
      <c r="BU22" s="12">
        <v>0</v>
      </c>
      <c r="BV22" s="12">
        <v>0</v>
      </c>
      <c r="BW22" s="24">
        <f>BJ22*$E$10+BK22*$F$10+BL22*$G$10+BM22*$H$10+BN22*$I$10+BO22*$J$10+BP22*$K$10+BQ22*$L$10+BR22*$M$10+BS22*$N$10+BT22*$O$10+BU22*$P$10+BV22*$Q$10</f>
        <v>0</v>
      </c>
      <c r="BX22" s="92"/>
      <c r="BY22" s="23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2">
        <v>0</v>
      </c>
      <c r="CI22" s="12">
        <v>0</v>
      </c>
      <c r="CJ22" s="12">
        <v>0</v>
      </c>
      <c r="CK22" s="12">
        <v>0</v>
      </c>
      <c r="CL22" s="24">
        <f>BY22*$E$10+BZ22*$F$10+CA22*$G$10+CB22*$H$10+CC22*$I$10+CD22*$J$10+CE22*$K$10+CF22*$L$10+CG22*$M$10+CH22*$N$10+CI22*$O$10+CJ22*$P$10+CK22*$Q$10</f>
        <v>0</v>
      </c>
      <c r="CM22" s="23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2">
        <v>0</v>
      </c>
      <c r="CW22" s="12">
        <v>0</v>
      </c>
      <c r="CX22" s="12">
        <v>0</v>
      </c>
      <c r="CY22" s="12">
        <v>0</v>
      </c>
      <c r="CZ22" s="24">
        <f>CM22*$E$10+CN22*$F$10+CO22*$G$10+CP22*$H$10+CQ22*$I$10+CR22*$J$10+CS22*$K$10+CT22*$L$10+CU22*$M$10+CV22*$N$10+CW22*$O$10+CX22*$P$10+CY22*$Q$10</f>
        <v>0</v>
      </c>
      <c r="DA22" s="23">
        <v>0</v>
      </c>
      <c r="DB22" s="11">
        <v>0</v>
      </c>
      <c r="DC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2">
        <v>0</v>
      </c>
      <c r="DK22" s="12">
        <v>0</v>
      </c>
      <c r="DL22" s="12">
        <v>0</v>
      </c>
      <c r="DM22" s="12">
        <v>0</v>
      </c>
      <c r="DN22" s="24">
        <f>DA22*$E$10+DB22*$F$10+DC22*$G$10+DD22*$H$10+DE22*$I$10+DF22*$J$10+DG22*$K$10+DH22*$L$10+DI22*$M$10+DJ22*$N$10+DK22*$O$10+DL22*$P$10+DM22*$Q$10</f>
        <v>0</v>
      </c>
      <c r="DO22" s="23">
        <v>0</v>
      </c>
      <c r="DP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2">
        <v>0</v>
      </c>
      <c r="DY22" s="12">
        <v>0</v>
      </c>
      <c r="DZ22" s="12">
        <v>0</v>
      </c>
      <c r="EA22" s="12">
        <v>0</v>
      </c>
      <c r="EB22" s="24">
        <f>DO22*$E$10+DP22*$F$10+DQ22*$G$10+DR22*$H$10+DS22*$I$10+DT22*$J$10+DU22*$K$10+DV22*$L$10+DW22*$M$10+DX22*$N$10+DY22*$O$10+DZ22*$P$10+EA22*$Q$10</f>
        <v>0</v>
      </c>
      <c r="EC22" s="23">
        <v>0</v>
      </c>
      <c r="ED22" s="11">
        <v>0</v>
      </c>
      <c r="EE22" s="11">
        <v>0</v>
      </c>
      <c r="EF22" s="11">
        <v>0</v>
      </c>
      <c r="EG22" s="11">
        <v>0</v>
      </c>
      <c r="EH22" s="11">
        <v>0</v>
      </c>
      <c r="EI22" s="11">
        <v>0</v>
      </c>
      <c r="EJ22" s="11">
        <v>0</v>
      </c>
      <c r="EK22" s="11">
        <v>0</v>
      </c>
      <c r="EL22" s="12">
        <v>0</v>
      </c>
      <c r="EM22" s="12">
        <v>0</v>
      </c>
      <c r="EN22" s="12">
        <v>0</v>
      </c>
      <c r="EO22" s="12">
        <v>0</v>
      </c>
      <c r="EP22" s="24">
        <f>EC22*$E$10+ED22*$F$10+EE22*$G$10+EF22*$H$10+EG22*$I$10+EH22*$J$10+EI22*$K$10+EJ22*$L$10+EK22*$M$10+EL22*$N$10+EM22*$O$10+EN22*$P$10+EO22*$Q$10</f>
        <v>0</v>
      </c>
      <c r="EQ22" s="23">
        <v>0</v>
      </c>
      <c r="ER22" s="11">
        <v>0</v>
      </c>
      <c r="ES22" s="11">
        <v>0</v>
      </c>
      <c r="ET22" s="11">
        <v>0</v>
      </c>
      <c r="EU22" s="11">
        <v>0</v>
      </c>
      <c r="EV22" s="11">
        <v>0</v>
      </c>
      <c r="EW22" s="11">
        <v>0</v>
      </c>
      <c r="EX22" s="11">
        <v>0</v>
      </c>
      <c r="EY22" s="11">
        <v>0</v>
      </c>
      <c r="EZ22" s="12">
        <v>0</v>
      </c>
      <c r="FA22" s="12">
        <v>0</v>
      </c>
      <c r="FB22" s="12">
        <v>0</v>
      </c>
      <c r="FC22" s="12">
        <v>0</v>
      </c>
      <c r="FD22" s="24">
        <f>EQ22*$E$10+ER22*$F$10+ES22*$G$10+ET22*$H$10+EU22*$I$10+EV22*$J$10+EW22*$K$10+EX22*$L$10+EY22*$M$10+EZ22*$N$10+FA22*$O$10+FB22*$P$10+FC22*$Q$10</f>
        <v>0</v>
      </c>
    </row>
    <row r="23" spans="1:160" ht="13.5" hidden="1" thickBot="1" x14ac:dyDescent="0.25">
      <c r="A23" s="230"/>
      <c r="B23" s="220"/>
      <c r="C23" s="221"/>
      <c r="D23" s="221"/>
      <c r="E23" s="25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7">
        <v>0</v>
      </c>
      <c r="O23" s="27">
        <v>0</v>
      </c>
      <c r="P23" s="27">
        <v>0</v>
      </c>
      <c r="Q23" s="27">
        <v>0</v>
      </c>
      <c r="R23" s="28">
        <f>E23*$E$10+F23*$F$10+G23*$G$10+H23*$H$10+I23*$I$10+J23*$J$10+K23*$K$10+L23*$L$10+M23*$M$10+N23*$N$10+O23*$O$10+P23*$P$10+Q23*$Q$10</f>
        <v>0</v>
      </c>
      <c r="S23" s="25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7">
        <v>0</v>
      </c>
      <c r="AC23" s="27">
        <v>0</v>
      </c>
      <c r="AD23" s="27">
        <v>0</v>
      </c>
      <c r="AE23" s="27">
        <v>0</v>
      </c>
      <c r="AF23" s="28">
        <f>S23*$E$10+T23*$F$10+U23*$G$10+V23*$H$10+W23*$I$10+X23*$J$10+Y23*$K$10+Z23*$L$10+AA23*$M$10+AB23*$N$10+AC23*$O$10+AD23*$P$10+AE23*$Q$10</f>
        <v>0</v>
      </c>
      <c r="AG23" s="93"/>
      <c r="AH23" s="25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7">
        <v>0</v>
      </c>
      <c r="AR23" s="27">
        <v>0</v>
      </c>
      <c r="AS23" s="27">
        <v>0</v>
      </c>
      <c r="AT23" s="27">
        <v>0</v>
      </c>
      <c r="AU23" s="28">
        <f>AH23*$E$10+AI23*$F$10+AJ23*$G$10+AK23*$H$10+AL23*$I$10+AM23*$J$10+AN23*$K$10+AO23*$L$10+AP23*$M$10+AQ23*$N$10+AR23*$O$10+AS23*$P$10+AT23*$Q$10</f>
        <v>0</v>
      </c>
      <c r="AV23" s="25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7">
        <v>0</v>
      </c>
      <c r="BF23" s="27">
        <v>0</v>
      </c>
      <c r="BG23" s="27">
        <v>0</v>
      </c>
      <c r="BH23" s="27">
        <v>0</v>
      </c>
      <c r="BI23" s="28">
        <f>AV23*$E$10+AW23*$F$10+AX23*$G$10+AY23*$H$10+AZ23*$I$10+BA23*$J$10+BB23*$K$10+BC23*$L$10+BD23*$M$10+BE23*$N$10+BF23*$O$10+BG23*$P$10+BH23*$Q$10</f>
        <v>0</v>
      </c>
      <c r="BJ23" s="25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7">
        <v>0</v>
      </c>
      <c r="BT23" s="27">
        <v>0</v>
      </c>
      <c r="BU23" s="27">
        <v>0</v>
      </c>
      <c r="BV23" s="27">
        <v>0</v>
      </c>
      <c r="BW23" s="28">
        <f>BJ23*$E$10+BK23*$F$10+BL23*$G$10+BM23*$H$10+BN23*$I$10+BO23*$J$10+BP23*$K$10+BQ23*$L$10+BR23*$M$10+BS23*$N$10+BT23*$O$10+BU23*$P$10+BV23*$Q$10</f>
        <v>0</v>
      </c>
      <c r="BX23" s="93"/>
      <c r="BY23" s="25">
        <v>0</v>
      </c>
      <c r="BZ23" s="26">
        <v>0</v>
      </c>
      <c r="CA23" s="26">
        <v>0</v>
      </c>
      <c r="CB23" s="26">
        <v>0</v>
      </c>
      <c r="CC23" s="26">
        <v>0</v>
      </c>
      <c r="CD23" s="26">
        <v>0</v>
      </c>
      <c r="CE23" s="26">
        <v>0</v>
      </c>
      <c r="CF23" s="26">
        <v>0</v>
      </c>
      <c r="CG23" s="26">
        <v>0</v>
      </c>
      <c r="CH23" s="27">
        <v>0</v>
      </c>
      <c r="CI23" s="27">
        <v>0</v>
      </c>
      <c r="CJ23" s="27">
        <v>0</v>
      </c>
      <c r="CK23" s="27">
        <v>0</v>
      </c>
      <c r="CL23" s="28">
        <f>BY23*$E$10+BZ23*$F$10+CA23*$G$10+CB23*$H$10+CC23*$I$10+CD23*$J$10+CE23*$K$10+CF23*$L$10+CG23*$M$10+CH23*$N$10+CI23*$O$10+CJ23*$P$10+CK23*$Q$10</f>
        <v>0</v>
      </c>
      <c r="CM23" s="25">
        <v>0</v>
      </c>
      <c r="CN23" s="26">
        <v>0</v>
      </c>
      <c r="CO23" s="26">
        <v>0</v>
      </c>
      <c r="CP23" s="26">
        <v>0</v>
      </c>
      <c r="CQ23" s="26">
        <v>0</v>
      </c>
      <c r="CR23" s="26">
        <v>0</v>
      </c>
      <c r="CS23" s="26">
        <v>0</v>
      </c>
      <c r="CT23" s="26">
        <v>0</v>
      </c>
      <c r="CU23" s="26">
        <v>0</v>
      </c>
      <c r="CV23" s="27">
        <v>0</v>
      </c>
      <c r="CW23" s="27">
        <v>0</v>
      </c>
      <c r="CX23" s="27">
        <v>0</v>
      </c>
      <c r="CY23" s="27">
        <v>0</v>
      </c>
      <c r="CZ23" s="28">
        <f>CM23*$E$10+CN23*$F$10+CO23*$G$10+CP23*$H$10+CQ23*$I$10+CR23*$J$10+CS23*$K$10+CT23*$L$10+CU23*$M$10+CV23*$N$10+CW23*$O$10+CX23*$P$10+CY23*$Q$10</f>
        <v>0</v>
      </c>
      <c r="DA23" s="25">
        <v>0</v>
      </c>
      <c r="DB23" s="26">
        <v>0</v>
      </c>
      <c r="DC23" s="26">
        <v>0</v>
      </c>
      <c r="DD23" s="26">
        <v>0</v>
      </c>
      <c r="DE23" s="26">
        <v>0</v>
      </c>
      <c r="DF23" s="26">
        <v>0</v>
      </c>
      <c r="DG23" s="26">
        <v>0</v>
      </c>
      <c r="DH23" s="26">
        <v>0</v>
      </c>
      <c r="DI23" s="26">
        <v>0</v>
      </c>
      <c r="DJ23" s="27">
        <v>0</v>
      </c>
      <c r="DK23" s="27">
        <v>0</v>
      </c>
      <c r="DL23" s="27">
        <v>0</v>
      </c>
      <c r="DM23" s="27">
        <v>0</v>
      </c>
      <c r="DN23" s="28">
        <f>DA23*$E$10+DB23*$F$10+DC23*$G$10+DD23*$H$10+DE23*$I$10+DF23*$J$10+DG23*$K$10+DH23*$L$10+DI23*$M$10+DJ23*$N$10+DK23*$O$10+DL23*$P$10+DM23*$Q$10</f>
        <v>0</v>
      </c>
      <c r="DO23" s="25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0</v>
      </c>
      <c r="DU23" s="26">
        <v>0</v>
      </c>
      <c r="DV23" s="26">
        <v>0</v>
      </c>
      <c r="DW23" s="26">
        <v>0</v>
      </c>
      <c r="DX23" s="27">
        <v>0</v>
      </c>
      <c r="DY23" s="27">
        <v>0</v>
      </c>
      <c r="DZ23" s="27">
        <v>0</v>
      </c>
      <c r="EA23" s="27">
        <v>0</v>
      </c>
      <c r="EB23" s="28">
        <f>DO23*$E$10+DP23*$F$10+DQ23*$G$10+DR23*$H$10+DS23*$I$10+DT23*$J$10+DU23*$K$10+DV23*$L$10+DW23*$M$10+DX23*$N$10+DY23*$O$10+DZ23*$P$10+EA23*$Q$10</f>
        <v>0</v>
      </c>
      <c r="EC23" s="25">
        <v>0</v>
      </c>
      <c r="ED23" s="26">
        <v>0</v>
      </c>
      <c r="EE23" s="26">
        <v>0</v>
      </c>
      <c r="EF23" s="26">
        <v>0</v>
      </c>
      <c r="EG23" s="26">
        <v>0</v>
      </c>
      <c r="EH23" s="26">
        <v>0</v>
      </c>
      <c r="EI23" s="26">
        <v>0</v>
      </c>
      <c r="EJ23" s="26">
        <v>0</v>
      </c>
      <c r="EK23" s="26">
        <v>0</v>
      </c>
      <c r="EL23" s="27">
        <v>0</v>
      </c>
      <c r="EM23" s="27">
        <v>0</v>
      </c>
      <c r="EN23" s="27">
        <v>0</v>
      </c>
      <c r="EO23" s="27">
        <v>0</v>
      </c>
      <c r="EP23" s="28">
        <f>EC23*$E$10+ED23*$F$10+EE23*$G$10+EF23*$H$10+EG23*$I$10+EH23*$J$10+EI23*$K$10+EJ23*$L$10+EK23*$M$10+EL23*$N$10+EM23*$O$10+EN23*$P$10+EO23*$Q$10</f>
        <v>0</v>
      </c>
      <c r="EQ23" s="25">
        <v>0</v>
      </c>
      <c r="ER23" s="26">
        <v>0</v>
      </c>
      <c r="ES23" s="26">
        <v>0</v>
      </c>
      <c r="ET23" s="26">
        <v>0</v>
      </c>
      <c r="EU23" s="26">
        <v>0</v>
      </c>
      <c r="EV23" s="26">
        <v>0</v>
      </c>
      <c r="EW23" s="26">
        <v>0</v>
      </c>
      <c r="EX23" s="26">
        <v>0</v>
      </c>
      <c r="EY23" s="26">
        <v>0</v>
      </c>
      <c r="EZ23" s="27">
        <v>0</v>
      </c>
      <c r="FA23" s="27">
        <v>0</v>
      </c>
      <c r="FB23" s="27">
        <v>0</v>
      </c>
      <c r="FC23" s="27">
        <v>0</v>
      </c>
      <c r="FD23" s="28">
        <f>EQ23*$E$10+ER23*$F$10+ES23*$G$10+ET23*$H$10+EU23*$I$10+EV23*$J$10+EW23*$K$10+EX23*$L$10+EY23*$M$10+EZ23*$N$10+FA23*$O$10+FB23*$P$10+FC23*$Q$10</f>
        <v>0</v>
      </c>
    </row>
    <row r="24" spans="1:160" ht="13.5" hidden="1" thickBot="1" x14ac:dyDescent="0.25">
      <c r="A24" s="231"/>
      <c r="B24" s="29">
        <f>R24+AF24</f>
        <v>0</v>
      </c>
      <c r="C24" s="50">
        <f>AU24+BI24+BW24-MIN(BW24,BI24,AU24)</f>
        <v>0</v>
      </c>
      <c r="D24" s="50">
        <f>CL24+CZ24</f>
        <v>0</v>
      </c>
      <c r="E24" s="30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2">
        <f>R22+R23</f>
        <v>0</v>
      </c>
      <c r="S24" s="30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2">
        <f>AF22+AF23</f>
        <v>0</v>
      </c>
      <c r="AG24" s="94"/>
      <c r="AH24" s="30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2">
        <f>AU22+AU23</f>
        <v>0</v>
      </c>
      <c r="AV24" s="30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2">
        <f>BI22+BI23</f>
        <v>0</v>
      </c>
      <c r="BJ24" s="30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2">
        <f>BW22+BW23</f>
        <v>0</v>
      </c>
      <c r="BX24" s="94"/>
      <c r="BY24" s="30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2">
        <f>CL22+CL23</f>
        <v>0</v>
      </c>
      <c r="CM24" s="30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2">
        <f>CZ22+CZ23</f>
        <v>0</v>
      </c>
      <c r="DA24" s="30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2">
        <f>DN22+DN23</f>
        <v>0</v>
      </c>
      <c r="DO24" s="30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2">
        <f>EB22+EB23</f>
        <v>0</v>
      </c>
      <c r="EC24" s="30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2">
        <f>EP22+EP23</f>
        <v>0</v>
      </c>
      <c r="EQ24" s="30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2">
        <f>FD22+FD23</f>
        <v>0</v>
      </c>
    </row>
    <row r="25" spans="1:160" ht="12.75" customHeight="1" x14ac:dyDescent="0.2">
      <c r="A25" s="229">
        <v>4</v>
      </c>
      <c r="B25" s="223" t="s">
        <v>82</v>
      </c>
      <c r="C25" s="237"/>
      <c r="D25" s="237"/>
      <c r="E25" s="23">
        <v>10</v>
      </c>
      <c r="F25" s="11">
        <v>1</v>
      </c>
      <c r="G25" s="11">
        <v>4</v>
      </c>
      <c r="H25" s="11">
        <v>4</v>
      </c>
      <c r="I25" s="11">
        <v>5</v>
      </c>
      <c r="J25" s="11">
        <v>2</v>
      </c>
      <c r="K25" s="11">
        <v>5</v>
      </c>
      <c r="L25" s="11">
        <v>3</v>
      </c>
      <c r="M25" s="11">
        <v>5</v>
      </c>
      <c r="N25" s="12">
        <v>3</v>
      </c>
      <c r="O25" s="12">
        <v>4</v>
      </c>
      <c r="P25" s="12">
        <v>4</v>
      </c>
      <c r="Q25" s="12">
        <v>10</v>
      </c>
      <c r="R25" s="24">
        <f>E25*$E$10+F25*$F$10+G25*$G$10+H25*$H$10+I25*$I$10+J25*$J$10+K25*$K$10+L25*$L$10+M25*$M$10+N25*$N$10+O25*$O$10+P25*$P$10+Q25*$Q$10</f>
        <v>116</v>
      </c>
      <c r="S25" s="23">
        <v>10</v>
      </c>
      <c r="T25" s="11">
        <v>2</v>
      </c>
      <c r="U25" s="11">
        <v>2</v>
      </c>
      <c r="V25" s="11">
        <v>2</v>
      </c>
      <c r="W25" s="11">
        <v>2</v>
      </c>
      <c r="X25" s="11">
        <v>2</v>
      </c>
      <c r="Y25" s="11">
        <v>3</v>
      </c>
      <c r="Z25" s="11">
        <v>2</v>
      </c>
      <c r="AA25" s="11">
        <v>1</v>
      </c>
      <c r="AB25" s="12">
        <v>1</v>
      </c>
      <c r="AC25" s="12">
        <v>2</v>
      </c>
      <c r="AD25" s="12">
        <v>2</v>
      </c>
      <c r="AE25" s="12">
        <v>10</v>
      </c>
      <c r="AF25" s="24">
        <f>S25*$E$10+T25*$F$10+U25*$G$10+V25*$H$10+W25*$I$10+X25*$J$10+Y25*$K$10+Z25*$L$10+AA25*$M$10+AB25*$N$10+AC25*$O$10+AD25*$P$10+AE25*$Q$10</f>
        <v>73</v>
      </c>
      <c r="AG25" s="92"/>
      <c r="AH25" s="23">
        <v>10</v>
      </c>
      <c r="AI25" s="11">
        <v>0</v>
      </c>
      <c r="AJ25" s="11">
        <v>3</v>
      </c>
      <c r="AK25" s="11">
        <v>4</v>
      </c>
      <c r="AL25" s="11">
        <v>5</v>
      </c>
      <c r="AM25" s="11">
        <v>2</v>
      </c>
      <c r="AN25" s="11">
        <v>4</v>
      </c>
      <c r="AO25" s="11">
        <v>3</v>
      </c>
      <c r="AP25" s="11">
        <v>3</v>
      </c>
      <c r="AQ25" s="12">
        <v>3</v>
      </c>
      <c r="AR25" s="12">
        <v>4</v>
      </c>
      <c r="AS25" s="12">
        <v>5</v>
      </c>
      <c r="AT25" s="12">
        <v>10</v>
      </c>
      <c r="AU25" s="24">
        <f>AH25*$E$10+AI25*$F$10+AJ25*$G$10+AK25*$H$10+AL25*$I$10+AM25*$J$10+AN25*$K$10+AO25*$L$10+AP25*$M$10+AQ25*$N$10+AR25*$O$10+AS25*$P$10+AT25*$Q$10</f>
        <v>107</v>
      </c>
      <c r="AV25" s="23">
        <v>10</v>
      </c>
      <c r="AW25" s="11">
        <v>3</v>
      </c>
      <c r="AX25" s="11">
        <v>3</v>
      </c>
      <c r="AY25" s="11">
        <v>3</v>
      </c>
      <c r="AZ25" s="11">
        <v>4</v>
      </c>
      <c r="BA25" s="11">
        <v>2</v>
      </c>
      <c r="BB25" s="11">
        <v>5</v>
      </c>
      <c r="BC25" s="11">
        <v>3</v>
      </c>
      <c r="BD25" s="11">
        <v>3</v>
      </c>
      <c r="BE25" s="12">
        <v>0</v>
      </c>
      <c r="BF25" s="12">
        <v>4</v>
      </c>
      <c r="BG25" s="12">
        <v>4</v>
      </c>
      <c r="BH25" s="12">
        <v>10</v>
      </c>
      <c r="BI25" s="24">
        <f>AV25*$E$10+AW25*$F$10+AX25*$G$10+AY25*$H$10+AZ25*$I$10+BA25*$J$10+BB25*$K$10+BC25*$L$10+BD25*$M$10+BE25*$N$10+BF25*$O$10+BG25*$P$10+BH25*$Q$10</f>
        <v>104</v>
      </c>
      <c r="BJ25" s="23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2">
        <v>0</v>
      </c>
      <c r="BT25" s="12">
        <v>0</v>
      </c>
      <c r="BU25" s="12">
        <v>0</v>
      </c>
      <c r="BV25" s="12">
        <v>0</v>
      </c>
      <c r="BW25" s="24">
        <f>BJ25*$E$10+BK25*$F$10+BL25*$G$10+BM25*$H$10+BN25*$I$10+BO25*$J$10+BP25*$K$10+BQ25*$L$10+BR25*$M$10+BS25*$N$10+BT25*$O$10+BU25*$P$10+BV25*$Q$10</f>
        <v>0</v>
      </c>
      <c r="BX25" s="92"/>
      <c r="BY25" s="23">
        <v>10</v>
      </c>
      <c r="BZ25" s="11">
        <v>3</v>
      </c>
      <c r="CA25" s="11">
        <v>5</v>
      </c>
      <c r="CB25" s="11">
        <v>4</v>
      </c>
      <c r="CC25" s="11">
        <v>4</v>
      </c>
      <c r="CD25" s="11">
        <v>3</v>
      </c>
      <c r="CE25" s="11">
        <v>2</v>
      </c>
      <c r="CF25" s="11">
        <v>4</v>
      </c>
      <c r="CG25" s="11">
        <v>0</v>
      </c>
      <c r="CH25" s="12">
        <v>2</v>
      </c>
      <c r="CI25" s="12">
        <v>3</v>
      </c>
      <c r="CJ25" s="12">
        <v>3</v>
      </c>
      <c r="CK25" s="12">
        <v>10</v>
      </c>
      <c r="CL25" s="24">
        <f>BY25*$E$10+BZ25*$F$10+CA25*$G$10+CB25*$H$10+CC25*$I$10+CD25*$J$10+CE25*$K$10+CF25*$L$10+CG25*$M$10+CH25*$N$10+CI25*$O$10+CJ25*$P$10+CK25*$Q$10</f>
        <v>105</v>
      </c>
      <c r="CM25" s="23">
        <v>10</v>
      </c>
      <c r="CN25" s="11">
        <v>4</v>
      </c>
      <c r="CO25" s="11">
        <v>0</v>
      </c>
      <c r="CP25" s="11">
        <v>4</v>
      </c>
      <c r="CQ25" s="11">
        <v>4</v>
      </c>
      <c r="CR25" s="11">
        <v>2</v>
      </c>
      <c r="CS25" s="11">
        <v>5</v>
      </c>
      <c r="CT25" s="11">
        <v>4</v>
      </c>
      <c r="CU25" s="11">
        <v>4</v>
      </c>
      <c r="CV25" s="12">
        <v>4</v>
      </c>
      <c r="CW25" s="12">
        <v>4</v>
      </c>
      <c r="CX25" s="12">
        <v>4</v>
      </c>
      <c r="CY25" s="12">
        <v>10</v>
      </c>
      <c r="CZ25" s="24">
        <f>CM25*$E$10+CN25*$F$10+CO25*$G$10+CP25*$H$10+CQ25*$I$10+CR25*$J$10+CS25*$K$10+CT25*$L$10+CU25*$M$10+CV25*$N$10+CW25*$O$10+CX25*$P$10+CY25*$Q$10</f>
        <v>122</v>
      </c>
      <c r="DA25" s="23">
        <v>10</v>
      </c>
      <c r="DB25" s="11">
        <v>3</v>
      </c>
      <c r="DC25" s="11">
        <v>4</v>
      </c>
      <c r="DD25" s="11">
        <v>3</v>
      </c>
      <c r="DE25" s="11">
        <v>3</v>
      </c>
      <c r="DF25" s="11">
        <v>1</v>
      </c>
      <c r="DG25" s="11">
        <v>4</v>
      </c>
      <c r="DH25" s="11">
        <v>4</v>
      </c>
      <c r="DI25" s="11">
        <v>2</v>
      </c>
      <c r="DJ25" s="12">
        <v>0</v>
      </c>
      <c r="DK25" s="12">
        <v>3</v>
      </c>
      <c r="DL25" s="12">
        <v>3</v>
      </c>
      <c r="DM25" s="12">
        <v>10</v>
      </c>
      <c r="DN25" s="24">
        <f>DA25*$E$10+DB25*$F$10+DC25*$G$10+DD25*$H$10+DE25*$I$10+DF25*$J$10+DG25*$K$10+DH25*$L$10+DI25*$M$10+DJ25*$N$10+DK25*$O$10+DL25*$P$10+DM25*$Q$10</f>
        <v>96</v>
      </c>
      <c r="DO25" s="23">
        <v>10</v>
      </c>
      <c r="DP25" s="11">
        <v>5</v>
      </c>
      <c r="DQ25" s="11">
        <v>3</v>
      </c>
      <c r="DR25" s="11">
        <v>3</v>
      </c>
      <c r="DS25" s="11">
        <v>3</v>
      </c>
      <c r="DT25" s="11">
        <v>2</v>
      </c>
      <c r="DU25" s="11">
        <v>4</v>
      </c>
      <c r="DV25" s="11">
        <v>3</v>
      </c>
      <c r="DW25" s="11">
        <v>4</v>
      </c>
      <c r="DX25" s="12">
        <v>4</v>
      </c>
      <c r="DY25" s="12">
        <v>4</v>
      </c>
      <c r="DZ25" s="12">
        <v>3</v>
      </c>
      <c r="EA25" s="12">
        <v>10</v>
      </c>
      <c r="EB25" s="24">
        <f>DO25*$E$10+DP25*$F$10+DQ25*$G$10+DR25*$H$10+DS25*$I$10+DT25*$J$10+DU25*$K$10+DV25*$L$10+DW25*$M$10+DX25*$N$10+DY25*$O$10+DZ25*$P$10+EA25*$Q$10</f>
        <v>119</v>
      </c>
      <c r="EC25" s="23">
        <v>10</v>
      </c>
      <c r="ED25" s="11">
        <v>3</v>
      </c>
      <c r="EE25" s="11">
        <v>4</v>
      </c>
      <c r="EF25" s="11">
        <v>2</v>
      </c>
      <c r="EG25" s="11">
        <v>4</v>
      </c>
      <c r="EH25" s="11">
        <v>4</v>
      </c>
      <c r="EI25" s="11">
        <v>3</v>
      </c>
      <c r="EJ25" s="11">
        <v>3</v>
      </c>
      <c r="EK25" s="11">
        <v>4</v>
      </c>
      <c r="EL25" s="12">
        <v>4</v>
      </c>
      <c r="EM25" s="12">
        <v>5</v>
      </c>
      <c r="EN25" s="12">
        <v>6</v>
      </c>
      <c r="EO25" s="12">
        <v>10</v>
      </c>
      <c r="EP25" s="24">
        <f>EC25*$E$10+ED25*$F$10+EE25*$G$10+EF25*$H$10+EG25*$I$10+EH25*$J$10+EI25*$K$10+EJ25*$L$10+EK25*$M$10+EL25*$N$10+EM25*$O$10+EN25*$P$10+EO25*$Q$10</f>
        <v>125</v>
      </c>
      <c r="EQ25" s="23">
        <v>10</v>
      </c>
      <c r="ER25" s="11">
        <v>4</v>
      </c>
      <c r="ES25" s="11">
        <v>4</v>
      </c>
      <c r="ET25" s="11">
        <v>4</v>
      </c>
      <c r="EU25" s="11">
        <v>5</v>
      </c>
      <c r="EV25" s="11">
        <v>4</v>
      </c>
      <c r="EW25" s="11">
        <v>4</v>
      </c>
      <c r="EX25" s="11">
        <v>4</v>
      </c>
      <c r="EY25" s="11">
        <v>5</v>
      </c>
      <c r="EZ25" s="12">
        <v>4</v>
      </c>
      <c r="FA25" s="12">
        <v>5</v>
      </c>
      <c r="FB25" s="12">
        <v>6</v>
      </c>
      <c r="FC25" s="12">
        <v>10</v>
      </c>
      <c r="FD25" s="24">
        <f>EQ25*$E$10+ER25*$F$10+ES25*$G$10+ET25*$H$10+EU25*$I$10+EV25*$J$10+EW25*$K$10+EX25*$L$10+EY25*$M$10+EZ25*$N$10+FA25*$O$10+FB25*$P$10+FC25*$Q$10</f>
        <v>144</v>
      </c>
    </row>
    <row r="26" spans="1:160" ht="13.5" thickBot="1" x14ac:dyDescent="0.25">
      <c r="A26" s="230"/>
      <c r="B26" s="225"/>
      <c r="C26" s="238"/>
      <c r="D26" s="238"/>
      <c r="E26" s="25">
        <v>10</v>
      </c>
      <c r="F26" s="26">
        <v>1</v>
      </c>
      <c r="G26" s="26">
        <v>4</v>
      </c>
      <c r="H26" s="26">
        <v>4</v>
      </c>
      <c r="I26" s="26">
        <v>6</v>
      </c>
      <c r="J26" s="26">
        <v>2</v>
      </c>
      <c r="K26" s="26">
        <v>3</v>
      </c>
      <c r="L26" s="26">
        <v>4</v>
      </c>
      <c r="M26" s="26">
        <v>5</v>
      </c>
      <c r="N26" s="27">
        <v>3</v>
      </c>
      <c r="O26" s="27">
        <v>4</v>
      </c>
      <c r="P26" s="27">
        <v>4</v>
      </c>
      <c r="Q26" s="27">
        <v>10</v>
      </c>
      <c r="R26" s="28">
        <f>E26*$E$10+F26*$F$10+G26*$G$10+H26*$H$10+I26*$I$10+J26*$J$10+K26*$K$10+L26*$L$10+M26*$M$10+N26*$N$10+O26*$O$10+P26*$P$10+Q26*$Q$10</f>
        <v>117</v>
      </c>
      <c r="S26" s="25">
        <v>10</v>
      </c>
      <c r="T26" s="26">
        <v>2</v>
      </c>
      <c r="U26" s="26">
        <v>3</v>
      </c>
      <c r="V26" s="26">
        <v>3</v>
      </c>
      <c r="W26" s="26">
        <v>2</v>
      </c>
      <c r="X26" s="26">
        <v>2</v>
      </c>
      <c r="Y26" s="26">
        <v>3</v>
      </c>
      <c r="Z26" s="26">
        <v>3</v>
      </c>
      <c r="AA26" s="26">
        <v>1</v>
      </c>
      <c r="AB26" s="27">
        <v>1</v>
      </c>
      <c r="AC26" s="27">
        <v>2</v>
      </c>
      <c r="AD26" s="27">
        <v>2</v>
      </c>
      <c r="AE26" s="27">
        <v>10</v>
      </c>
      <c r="AF26" s="28">
        <f>S26*$E$10+T26*$F$10+U26*$G$10+V26*$H$10+W26*$I$10+X26*$J$10+Y26*$K$10+Z26*$L$10+AA26*$M$10+AB26*$N$10+AC26*$O$10+AD26*$P$10+AE26*$Q$10</f>
        <v>81</v>
      </c>
      <c r="AG26" s="93"/>
      <c r="AH26" s="25">
        <v>10</v>
      </c>
      <c r="AI26" s="26">
        <v>0</v>
      </c>
      <c r="AJ26" s="26">
        <v>3</v>
      </c>
      <c r="AK26" s="26">
        <v>4</v>
      </c>
      <c r="AL26" s="26">
        <v>5</v>
      </c>
      <c r="AM26" s="26">
        <v>1</v>
      </c>
      <c r="AN26" s="26">
        <v>6</v>
      </c>
      <c r="AO26" s="26">
        <v>3</v>
      </c>
      <c r="AP26" s="26">
        <v>4</v>
      </c>
      <c r="AQ26" s="27">
        <v>5</v>
      </c>
      <c r="AR26" s="27">
        <v>5</v>
      </c>
      <c r="AS26" s="27">
        <v>6</v>
      </c>
      <c r="AT26" s="27">
        <v>10</v>
      </c>
      <c r="AU26" s="28">
        <f>AH26*$E$10+AI26*$F$10+AJ26*$G$10+AK26*$H$10+AL26*$I$10+AM26*$J$10+AN26*$K$10+AO26*$L$10+AP26*$M$10+AQ26*$N$10+AR26*$O$10+AS26*$P$10+AT26*$Q$10</f>
        <v>122</v>
      </c>
      <c r="AV26" s="25">
        <v>10</v>
      </c>
      <c r="AW26" s="26">
        <v>5</v>
      </c>
      <c r="AX26" s="26">
        <v>5</v>
      </c>
      <c r="AY26" s="26">
        <v>4</v>
      </c>
      <c r="AZ26" s="26">
        <v>4</v>
      </c>
      <c r="BA26" s="26">
        <v>2</v>
      </c>
      <c r="BB26" s="26">
        <v>4</v>
      </c>
      <c r="BC26" s="26">
        <v>3</v>
      </c>
      <c r="BD26" s="26">
        <v>3</v>
      </c>
      <c r="BE26" s="27">
        <v>0</v>
      </c>
      <c r="BF26" s="27">
        <v>4</v>
      </c>
      <c r="BG26" s="27">
        <v>4</v>
      </c>
      <c r="BH26" s="27">
        <v>10</v>
      </c>
      <c r="BI26" s="28">
        <f>AV26*$E$10+AW26*$F$10+AX26*$G$10+AY26*$H$10+AZ26*$I$10+BA26*$J$10+BB26*$K$10+BC26*$L$10+BD26*$M$10+BE26*$N$10+BF26*$O$10+BG26*$P$10+BH26*$Q$10</f>
        <v>117</v>
      </c>
      <c r="BJ26" s="25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7">
        <v>0</v>
      </c>
      <c r="BT26" s="27">
        <v>0</v>
      </c>
      <c r="BU26" s="27">
        <v>0</v>
      </c>
      <c r="BV26" s="27">
        <v>0</v>
      </c>
      <c r="BW26" s="28">
        <f>BJ26*$E$10+BK26*$F$10+BL26*$G$10+BM26*$H$10+BN26*$I$10+BO26*$J$10+BP26*$K$10+BQ26*$L$10+BR26*$M$10+BS26*$N$10+BT26*$O$10+BU26*$P$10+BV26*$Q$10</f>
        <v>0</v>
      </c>
      <c r="BX26" s="93"/>
      <c r="BY26" s="25">
        <v>10</v>
      </c>
      <c r="BZ26" s="26">
        <v>4</v>
      </c>
      <c r="CA26" s="26">
        <v>5</v>
      </c>
      <c r="CB26" s="26">
        <v>4</v>
      </c>
      <c r="CC26" s="26">
        <v>4</v>
      </c>
      <c r="CD26" s="26">
        <v>3</v>
      </c>
      <c r="CE26" s="26">
        <v>2</v>
      </c>
      <c r="CF26" s="26">
        <v>5</v>
      </c>
      <c r="CG26" s="26">
        <v>0</v>
      </c>
      <c r="CH26" s="27">
        <v>2</v>
      </c>
      <c r="CI26" s="27">
        <v>3</v>
      </c>
      <c r="CJ26" s="27">
        <v>4</v>
      </c>
      <c r="CK26" s="27">
        <v>10</v>
      </c>
      <c r="CL26" s="28">
        <f>BY26*$E$10+BZ26*$F$10+CA26*$G$10+CB26*$H$10+CC26*$I$10+CD26*$J$10+CE26*$K$10+CF26*$L$10+CG26*$M$10+CH26*$N$10+CI26*$O$10+CJ26*$P$10+CK26*$Q$10</f>
        <v>115</v>
      </c>
      <c r="CM26" s="25">
        <v>10</v>
      </c>
      <c r="CN26" s="26">
        <v>4</v>
      </c>
      <c r="CO26" s="26">
        <v>0</v>
      </c>
      <c r="CP26" s="26">
        <v>5</v>
      </c>
      <c r="CQ26" s="26">
        <v>5</v>
      </c>
      <c r="CR26" s="26">
        <v>2</v>
      </c>
      <c r="CS26" s="26">
        <v>5</v>
      </c>
      <c r="CT26" s="26">
        <v>4</v>
      </c>
      <c r="CU26" s="26">
        <v>4</v>
      </c>
      <c r="CV26" s="27">
        <v>4</v>
      </c>
      <c r="CW26" s="27">
        <v>4</v>
      </c>
      <c r="CX26" s="27">
        <v>3</v>
      </c>
      <c r="CY26" s="27">
        <v>10</v>
      </c>
      <c r="CZ26" s="28">
        <f>CM26*$E$10+CN26*$F$10+CO26*$G$10+CP26*$H$10+CQ26*$I$10+CR26*$J$10+CS26*$K$10+CT26*$L$10+CU26*$M$10+CV26*$N$10+CW26*$O$10+CX26*$P$10+CY26*$Q$10</f>
        <v>124</v>
      </c>
      <c r="DA26" s="25">
        <v>10</v>
      </c>
      <c r="DB26" s="26">
        <v>3</v>
      </c>
      <c r="DC26" s="26">
        <v>4</v>
      </c>
      <c r="DD26" s="26">
        <v>3</v>
      </c>
      <c r="DE26" s="26">
        <v>3</v>
      </c>
      <c r="DF26" s="26">
        <v>1</v>
      </c>
      <c r="DG26" s="26">
        <v>4</v>
      </c>
      <c r="DH26" s="26">
        <v>4</v>
      </c>
      <c r="DI26" s="26">
        <v>3</v>
      </c>
      <c r="DJ26" s="27">
        <v>0</v>
      </c>
      <c r="DK26" s="27">
        <v>4</v>
      </c>
      <c r="DL26" s="27">
        <v>4</v>
      </c>
      <c r="DM26" s="27">
        <v>10</v>
      </c>
      <c r="DN26" s="28">
        <f>DA26*$E$10+DB26*$F$10+DC26*$G$10+DD26*$H$10+DE26*$I$10+DF26*$J$10+DG26*$K$10+DH26*$L$10+DI26*$M$10+DJ26*$N$10+DK26*$O$10+DL26*$P$10+DM26*$Q$10</f>
        <v>103</v>
      </c>
      <c r="DO26" s="25">
        <v>10</v>
      </c>
      <c r="DP26" s="26">
        <v>3</v>
      </c>
      <c r="DQ26" s="26">
        <v>4</v>
      </c>
      <c r="DR26" s="26">
        <v>3</v>
      </c>
      <c r="DS26" s="26">
        <v>4</v>
      </c>
      <c r="DT26" s="26">
        <v>2</v>
      </c>
      <c r="DU26" s="26">
        <v>4</v>
      </c>
      <c r="DV26" s="26">
        <v>3</v>
      </c>
      <c r="DW26" s="26">
        <v>4</v>
      </c>
      <c r="DX26" s="27">
        <v>4</v>
      </c>
      <c r="DY26" s="27">
        <v>4</v>
      </c>
      <c r="DZ26" s="27">
        <v>4</v>
      </c>
      <c r="EA26" s="27">
        <v>10</v>
      </c>
      <c r="EB26" s="28">
        <f>DO26*$E$10+DP26*$F$10+DQ26*$G$10+DR26*$H$10+DS26*$I$10+DT26*$J$10+DU26*$K$10+DV26*$L$10+DW26*$M$10+DX26*$N$10+DY26*$O$10+DZ26*$P$10+EA26*$Q$10</f>
        <v>118</v>
      </c>
      <c r="EC26" s="25">
        <v>10</v>
      </c>
      <c r="ED26" s="26">
        <v>4</v>
      </c>
      <c r="EE26" s="26">
        <v>4</v>
      </c>
      <c r="EF26" s="26">
        <v>2</v>
      </c>
      <c r="EG26" s="26">
        <v>4</v>
      </c>
      <c r="EH26" s="26">
        <v>4</v>
      </c>
      <c r="EI26" s="26">
        <v>4</v>
      </c>
      <c r="EJ26" s="26">
        <v>4</v>
      </c>
      <c r="EK26" s="26">
        <v>4</v>
      </c>
      <c r="EL26" s="27">
        <v>3</v>
      </c>
      <c r="EM26" s="27">
        <v>8</v>
      </c>
      <c r="EN26" s="27">
        <v>6</v>
      </c>
      <c r="EO26" s="27">
        <v>10</v>
      </c>
      <c r="EP26" s="28">
        <f>EC26*$E$10+ED26*$F$10+EE26*$G$10+EF26*$H$10+EG26*$I$10+EH26*$J$10+EI26*$K$10+EJ26*$L$10+EK26*$M$10+EL26*$N$10+EM26*$O$10+EN26*$P$10+EO26*$Q$10</f>
        <v>137</v>
      </c>
      <c r="EQ26" s="25">
        <v>10</v>
      </c>
      <c r="ER26" s="26">
        <v>5</v>
      </c>
      <c r="ES26" s="26">
        <v>4</v>
      </c>
      <c r="ET26" s="26">
        <v>4</v>
      </c>
      <c r="EU26" s="26">
        <v>5</v>
      </c>
      <c r="EV26" s="26">
        <v>4</v>
      </c>
      <c r="EW26" s="26">
        <v>5</v>
      </c>
      <c r="EX26" s="26">
        <v>5</v>
      </c>
      <c r="EY26" s="26">
        <v>5</v>
      </c>
      <c r="EZ26" s="27">
        <v>4</v>
      </c>
      <c r="FA26" s="27">
        <v>6</v>
      </c>
      <c r="FB26" s="27">
        <v>5</v>
      </c>
      <c r="FC26" s="27">
        <v>10</v>
      </c>
      <c r="FD26" s="28">
        <f>EQ26*$E$10+ER26*$F$10+ES26*$G$10+ET26*$H$10+EU26*$I$10+EV26*$J$10+EW26*$K$10+EX26*$L$10+EY26*$M$10+EZ26*$N$10+FA26*$O$10+FB26*$P$10+FC26*$Q$10</f>
        <v>152</v>
      </c>
    </row>
    <row r="27" spans="1:160" ht="13.5" thickBot="1" x14ac:dyDescent="0.25">
      <c r="A27" s="231"/>
      <c r="B27" s="29">
        <f>R27+AF27</f>
        <v>387</v>
      </c>
      <c r="C27" s="50">
        <f>AU27+BI27+BW27-MIN(BW27,BI27,AU27)</f>
        <v>450</v>
      </c>
      <c r="D27" s="50">
        <f>CL27+CZ27</f>
        <v>466</v>
      </c>
      <c r="E27" s="3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2">
        <f>R25+R26</f>
        <v>233</v>
      </c>
      <c r="S27" s="30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2">
        <f>AF25+AF26</f>
        <v>154</v>
      </c>
      <c r="AG27" s="94"/>
      <c r="AH27" s="30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2">
        <f>AU25+AU26</f>
        <v>229</v>
      </c>
      <c r="AV27" s="30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2">
        <f>BI25+BI26</f>
        <v>221</v>
      </c>
      <c r="BJ27" s="30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2">
        <f>BW25+BW26</f>
        <v>0</v>
      </c>
      <c r="BX27" s="94"/>
      <c r="BY27" s="30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2">
        <f>CL25+CL26</f>
        <v>220</v>
      </c>
      <c r="CM27" s="30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2">
        <f>CZ25+CZ26</f>
        <v>246</v>
      </c>
      <c r="DA27" s="30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2">
        <f>DN25+DN26</f>
        <v>199</v>
      </c>
      <c r="DO27" s="30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2">
        <f>EB25+EB26</f>
        <v>237</v>
      </c>
      <c r="EC27" s="30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2">
        <f>EP25+EP26</f>
        <v>262</v>
      </c>
      <c r="EQ27" s="30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2">
        <f>FD25+FD26</f>
        <v>296</v>
      </c>
    </row>
    <row r="28" spans="1:160" ht="12.75" customHeight="1" x14ac:dyDescent="0.2">
      <c r="A28" s="229">
        <v>5</v>
      </c>
      <c r="B28" s="223" t="s">
        <v>93</v>
      </c>
      <c r="C28" s="224"/>
      <c r="D28" s="224"/>
      <c r="E28" s="23">
        <v>10</v>
      </c>
      <c r="F28" s="11">
        <v>5</v>
      </c>
      <c r="G28" s="11">
        <v>4</v>
      </c>
      <c r="H28" s="11">
        <v>5</v>
      </c>
      <c r="I28" s="11">
        <v>5</v>
      </c>
      <c r="J28" s="11">
        <v>1</v>
      </c>
      <c r="K28" s="11">
        <v>3</v>
      </c>
      <c r="L28" s="11">
        <v>4</v>
      </c>
      <c r="M28" s="11">
        <v>1</v>
      </c>
      <c r="N28" s="12">
        <v>4</v>
      </c>
      <c r="O28" s="12">
        <v>4</v>
      </c>
      <c r="P28" s="12">
        <v>6</v>
      </c>
      <c r="Q28" s="12">
        <v>10</v>
      </c>
      <c r="R28" s="24">
        <f>E28*$E$10+F28*$F$10+G28*$G$10+H28*$H$10+I28*$I$10+J28*$J$10+K28*$K$10+L28*$L$10+M28*$M$10+N28*$N$10+O28*$O$10+P28*$P$10+Q28*$Q$10</f>
        <v>133</v>
      </c>
      <c r="S28" s="23">
        <v>10</v>
      </c>
      <c r="T28" s="11">
        <v>3</v>
      </c>
      <c r="U28" s="11">
        <v>4</v>
      </c>
      <c r="V28" s="11">
        <v>4</v>
      </c>
      <c r="W28" s="11">
        <v>3</v>
      </c>
      <c r="X28" s="11">
        <v>1</v>
      </c>
      <c r="Y28" s="11">
        <v>4</v>
      </c>
      <c r="Z28" s="11">
        <v>3</v>
      </c>
      <c r="AA28" s="11">
        <v>5</v>
      </c>
      <c r="AB28" s="12">
        <v>5</v>
      </c>
      <c r="AC28" s="12">
        <v>4</v>
      </c>
      <c r="AD28" s="12">
        <v>5</v>
      </c>
      <c r="AE28" s="12">
        <v>10</v>
      </c>
      <c r="AF28" s="24">
        <f>S28*$E$10+T28*$F$10+U28*$G$10+V28*$H$10+W28*$I$10+X28*$J$10+Y28*$K$10+Z28*$L$10+AA28*$M$10+AB28*$N$10+AC28*$O$10+AD28*$P$10+AE28*$Q$10</f>
        <v>125</v>
      </c>
      <c r="AG28" s="92"/>
      <c r="AH28" s="23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2">
        <v>0</v>
      </c>
      <c r="AR28" s="12">
        <v>0</v>
      </c>
      <c r="AS28" s="12">
        <v>0</v>
      </c>
      <c r="AT28" s="12">
        <v>0</v>
      </c>
      <c r="AU28" s="24">
        <f>AH28*$E$10+AI28*$F$10+AJ28*$G$10+AK28*$H$10+AL28*$I$10+AM28*$J$10+AN28*$K$10+AO28*$L$10+AP28*$M$10+AQ28*$N$10+AR28*$O$10+AS28*$P$10+AT28*$Q$10</f>
        <v>0</v>
      </c>
      <c r="AV28" s="23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2">
        <v>0</v>
      </c>
      <c r="BF28" s="12">
        <v>0</v>
      </c>
      <c r="BG28" s="12">
        <v>0</v>
      </c>
      <c r="BH28" s="12">
        <v>0</v>
      </c>
      <c r="BI28" s="24">
        <f>AV28*$E$10+AW28*$F$10+AX28*$G$10+AY28*$H$10+AZ28*$I$10+BA28*$J$10+BB28*$K$10+BC28*$L$10+BD28*$M$10+BE28*$N$10+BF28*$O$10+BG28*$P$10+BH28*$Q$10</f>
        <v>0</v>
      </c>
      <c r="BJ28" s="23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2">
        <v>0</v>
      </c>
      <c r="BT28" s="12">
        <v>0</v>
      </c>
      <c r="BU28" s="12">
        <v>0</v>
      </c>
      <c r="BV28" s="12">
        <v>0</v>
      </c>
      <c r="BW28" s="24">
        <f>BJ28*$E$10+BK28*$F$10+BL28*$G$10+BM28*$H$10+BN28*$I$10+BO28*$J$10+BP28*$K$10+BQ28*$L$10+BR28*$M$10+BS28*$N$10+BT28*$O$10+BU28*$P$10+BV28*$Q$10</f>
        <v>0</v>
      </c>
      <c r="BX28" s="92"/>
      <c r="BY28" s="23">
        <v>10</v>
      </c>
      <c r="BZ28" s="11">
        <v>5</v>
      </c>
      <c r="CA28" s="11">
        <v>5</v>
      </c>
      <c r="CB28" s="11">
        <v>5</v>
      </c>
      <c r="CC28" s="11">
        <v>5</v>
      </c>
      <c r="CD28" s="11">
        <v>4</v>
      </c>
      <c r="CE28" s="11">
        <v>5</v>
      </c>
      <c r="CF28" s="11">
        <v>5</v>
      </c>
      <c r="CG28" s="11">
        <v>4</v>
      </c>
      <c r="CH28" s="12">
        <v>5</v>
      </c>
      <c r="CI28" s="12">
        <v>4</v>
      </c>
      <c r="CJ28" s="12">
        <v>5</v>
      </c>
      <c r="CK28" s="12">
        <v>10</v>
      </c>
      <c r="CL28" s="24">
        <f>BY28*$E$10+BZ28*$F$10+CA28*$G$10+CB28*$H$10+CC28*$I$10+CD28*$J$10+CE28*$K$10+CF28*$L$10+CG28*$M$10+CH28*$N$10+CI28*$O$10+CJ28*$P$10+CK28*$Q$10</f>
        <v>154</v>
      </c>
      <c r="CM28" s="23">
        <v>10</v>
      </c>
      <c r="CN28" s="11">
        <v>4</v>
      </c>
      <c r="CO28" s="11">
        <v>5</v>
      </c>
      <c r="CP28" s="11">
        <v>4</v>
      </c>
      <c r="CQ28" s="11">
        <v>5</v>
      </c>
      <c r="CR28" s="11">
        <v>4</v>
      </c>
      <c r="CS28" s="11">
        <v>4</v>
      </c>
      <c r="CT28" s="11">
        <v>4</v>
      </c>
      <c r="CU28" s="11">
        <v>0</v>
      </c>
      <c r="CV28" s="12">
        <v>5</v>
      </c>
      <c r="CW28" s="12">
        <v>4</v>
      </c>
      <c r="CX28" s="12">
        <v>5</v>
      </c>
      <c r="CY28" s="12">
        <v>10</v>
      </c>
      <c r="CZ28" s="24">
        <f>CM28*$E$10+CN28*$F$10+CO28*$G$10+CP28*$H$10+CQ28*$I$10+CR28*$J$10+CS28*$K$10+CT28*$L$10+CU28*$M$10+CV28*$N$10+CW28*$O$10+CX28*$P$10+CY28*$Q$10</f>
        <v>134</v>
      </c>
      <c r="DA28" s="23">
        <v>10</v>
      </c>
      <c r="DB28" s="11">
        <v>5</v>
      </c>
      <c r="DC28" s="11">
        <v>4</v>
      </c>
      <c r="DD28" s="11">
        <v>5</v>
      </c>
      <c r="DE28" s="11">
        <v>3</v>
      </c>
      <c r="DF28" s="11">
        <v>2</v>
      </c>
      <c r="DG28" s="11">
        <v>3</v>
      </c>
      <c r="DH28" s="11">
        <v>3</v>
      </c>
      <c r="DI28" s="11">
        <v>3</v>
      </c>
      <c r="DJ28" s="12">
        <v>6</v>
      </c>
      <c r="DK28" s="12">
        <v>4</v>
      </c>
      <c r="DL28" s="12">
        <v>5</v>
      </c>
      <c r="DM28" s="12">
        <v>10</v>
      </c>
      <c r="DN28" s="24">
        <f>DA28*$E$10+DB28*$F$10+DC28*$G$10+DD28*$H$10+DE28*$I$10+DF28*$J$10+DG28*$K$10+DH28*$L$10+DI28*$M$10+DJ28*$N$10+DK28*$O$10+DL28*$P$10+DM28*$Q$10</f>
        <v>135</v>
      </c>
      <c r="DO28" s="23">
        <v>10</v>
      </c>
      <c r="DP28" s="11">
        <v>5</v>
      </c>
      <c r="DQ28" s="11">
        <v>5</v>
      </c>
      <c r="DR28" s="11">
        <v>5</v>
      </c>
      <c r="DS28" s="11">
        <v>4</v>
      </c>
      <c r="DT28" s="11">
        <v>5</v>
      </c>
      <c r="DU28" s="11">
        <v>4</v>
      </c>
      <c r="DV28" s="11">
        <v>4</v>
      </c>
      <c r="DW28" s="11">
        <v>4</v>
      </c>
      <c r="DX28" s="12">
        <v>5</v>
      </c>
      <c r="DY28" s="12">
        <v>5</v>
      </c>
      <c r="DZ28" s="12">
        <v>5</v>
      </c>
      <c r="EA28" s="12">
        <v>10</v>
      </c>
      <c r="EB28" s="24">
        <f>DO28*$E$10+DP28*$F$10+DQ28*$G$10+DR28*$H$10+DS28*$I$10+DT28*$J$10+DU28*$K$10+DV28*$L$10+DW28*$M$10+DX28*$N$10+DY28*$O$10+DZ28*$P$10+EA28*$Q$10</f>
        <v>151</v>
      </c>
      <c r="EC28" s="23">
        <v>10</v>
      </c>
      <c r="ED28" s="11">
        <v>6</v>
      </c>
      <c r="EE28" s="11">
        <v>6</v>
      </c>
      <c r="EF28" s="11">
        <v>4</v>
      </c>
      <c r="EG28" s="11">
        <v>4</v>
      </c>
      <c r="EH28" s="11">
        <v>3</v>
      </c>
      <c r="EI28" s="11">
        <v>4</v>
      </c>
      <c r="EJ28" s="11">
        <v>5</v>
      </c>
      <c r="EK28" s="11">
        <v>5</v>
      </c>
      <c r="EL28" s="12">
        <v>6</v>
      </c>
      <c r="EM28" s="12">
        <v>5</v>
      </c>
      <c r="EN28" s="12">
        <v>4</v>
      </c>
      <c r="EO28" s="12">
        <v>10</v>
      </c>
      <c r="EP28" s="24">
        <f>EC28*$E$10+ED28*$F$10+EE28*$G$10+EF28*$H$10+EG28*$I$10+EH28*$J$10+EI28*$K$10+EJ28*$L$10+EK28*$M$10+EL28*$N$10+EM28*$O$10+EN28*$P$10+EO28*$Q$10</f>
        <v>155</v>
      </c>
      <c r="EQ28" s="23">
        <v>10</v>
      </c>
      <c r="ER28" s="11">
        <v>6</v>
      </c>
      <c r="ES28" s="11">
        <v>6</v>
      </c>
      <c r="ET28" s="11">
        <v>5</v>
      </c>
      <c r="EU28" s="11">
        <v>6</v>
      </c>
      <c r="EV28" s="11">
        <v>3</v>
      </c>
      <c r="EW28" s="11">
        <v>6</v>
      </c>
      <c r="EX28" s="11">
        <v>5</v>
      </c>
      <c r="EY28" s="11">
        <v>6</v>
      </c>
      <c r="EZ28" s="12">
        <v>7</v>
      </c>
      <c r="FA28" s="12">
        <v>6</v>
      </c>
      <c r="FB28" s="12">
        <v>4</v>
      </c>
      <c r="FC28" s="12">
        <v>10</v>
      </c>
      <c r="FD28" s="24">
        <f>EQ28*$E$10+ER28*$F$10+ES28*$G$10+ET28*$H$10+EU28*$I$10+EV28*$J$10+EW28*$K$10+EX28*$L$10+EY28*$M$10+EZ28*$N$10+FA28*$O$10+FB28*$P$10+FC28*$Q$10</f>
        <v>173</v>
      </c>
    </row>
    <row r="29" spans="1:160" ht="13.5" thickBot="1" x14ac:dyDescent="0.25">
      <c r="A29" s="230"/>
      <c r="B29" s="225"/>
      <c r="C29" s="226"/>
      <c r="D29" s="226"/>
      <c r="E29" s="25">
        <v>10</v>
      </c>
      <c r="F29" s="26">
        <v>5</v>
      </c>
      <c r="G29" s="26">
        <v>4</v>
      </c>
      <c r="H29" s="26">
        <v>6</v>
      </c>
      <c r="I29" s="26">
        <v>6</v>
      </c>
      <c r="J29" s="26">
        <v>1</v>
      </c>
      <c r="K29" s="26">
        <v>3</v>
      </c>
      <c r="L29" s="26">
        <v>4</v>
      </c>
      <c r="M29" s="26">
        <v>1</v>
      </c>
      <c r="N29" s="27">
        <v>4</v>
      </c>
      <c r="O29" s="27">
        <v>4</v>
      </c>
      <c r="P29" s="27">
        <v>6</v>
      </c>
      <c r="Q29" s="27">
        <v>10</v>
      </c>
      <c r="R29" s="28">
        <f>E29*$E$10+F29*$F$10+G29*$G$10+H29*$H$10+I29*$I$10+J29*$J$10+K29*$K$10+L29*$L$10+M29*$M$10+N29*$N$10+O29*$O$10+P29*$P$10+Q29*$Q$10</f>
        <v>138</v>
      </c>
      <c r="S29" s="25">
        <v>10</v>
      </c>
      <c r="T29" s="26">
        <v>4</v>
      </c>
      <c r="U29" s="26">
        <v>4</v>
      </c>
      <c r="V29" s="26">
        <v>3</v>
      </c>
      <c r="W29" s="26">
        <v>3</v>
      </c>
      <c r="X29" s="26">
        <v>1</v>
      </c>
      <c r="Y29" s="26">
        <v>3</v>
      </c>
      <c r="Z29" s="26">
        <v>3</v>
      </c>
      <c r="AA29" s="26">
        <v>5</v>
      </c>
      <c r="AB29" s="27">
        <v>4</v>
      </c>
      <c r="AC29" s="27">
        <v>5</v>
      </c>
      <c r="AD29" s="27">
        <v>6</v>
      </c>
      <c r="AE29" s="27">
        <v>10</v>
      </c>
      <c r="AF29" s="28">
        <f>S29*$E$10+T29*$F$10+U29*$G$10+V29*$H$10+W29*$I$10+X29*$J$10+Y29*$K$10+Z29*$L$10+AA29*$M$10+AB29*$N$10+AC29*$O$10+AD29*$P$10+AE29*$Q$10</f>
        <v>126</v>
      </c>
      <c r="AG29" s="93"/>
      <c r="AH29" s="25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7">
        <v>0</v>
      </c>
      <c r="AR29" s="27">
        <v>0</v>
      </c>
      <c r="AS29" s="27">
        <v>0</v>
      </c>
      <c r="AT29" s="27">
        <v>0</v>
      </c>
      <c r="AU29" s="28">
        <f>AH29*$E$10+AI29*$F$10+AJ29*$G$10+AK29*$H$10+AL29*$I$10+AM29*$J$10+AN29*$K$10+AO29*$L$10+AP29*$M$10+AQ29*$N$10+AR29*$O$10+AS29*$P$10+AT29*$Q$10</f>
        <v>0</v>
      </c>
      <c r="AV29" s="25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7">
        <v>0</v>
      </c>
      <c r="BF29" s="27">
        <v>0</v>
      </c>
      <c r="BG29" s="27">
        <v>0</v>
      </c>
      <c r="BH29" s="27">
        <v>0</v>
      </c>
      <c r="BI29" s="28">
        <f>AV29*$E$10+AW29*$F$10+AX29*$G$10+AY29*$H$10+AZ29*$I$10+BA29*$J$10+BB29*$K$10+BC29*$L$10+BD29*$M$10+BE29*$N$10+BF29*$O$10+BG29*$P$10+BH29*$Q$10</f>
        <v>0</v>
      </c>
      <c r="BJ29" s="25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7">
        <v>0</v>
      </c>
      <c r="BT29" s="27">
        <v>0</v>
      </c>
      <c r="BU29" s="27">
        <v>0</v>
      </c>
      <c r="BV29" s="27">
        <v>0</v>
      </c>
      <c r="BW29" s="28">
        <f>BJ29*$E$10+BK29*$F$10+BL29*$G$10+BM29*$H$10+BN29*$I$10+BO29*$J$10+BP29*$K$10+BQ29*$L$10+BR29*$M$10+BS29*$N$10+BT29*$O$10+BU29*$P$10+BV29*$Q$10</f>
        <v>0</v>
      </c>
      <c r="BX29" s="93"/>
      <c r="BY29" s="25">
        <v>10</v>
      </c>
      <c r="BZ29" s="26">
        <v>5</v>
      </c>
      <c r="CA29" s="26">
        <v>6</v>
      </c>
      <c r="CB29" s="26">
        <v>5</v>
      </c>
      <c r="CC29" s="26">
        <v>4</v>
      </c>
      <c r="CD29" s="26">
        <v>4</v>
      </c>
      <c r="CE29" s="26">
        <v>5</v>
      </c>
      <c r="CF29" s="26">
        <v>6</v>
      </c>
      <c r="CG29" s="26">
        <v>4</v>
      </c>
      <c r="CH29" s="27">
        <v>6</v>
      </c>
      <c r="CI29" s="27">
        <v>5</v>
      </c>
      <c r="CJ29" s="27">
        <v>6</v>
      </c>
      <c r="CK29" s="27">
        <v>10</v>
      </c>
      <c r="CL29" s="28">
        <f>BY29*$E$10+BZ29*$F$10+CA29*$G$10+CB29*$H$10+CC29*$I$10+CD29*$J$10+CE29*$K$10+CF29*$L$10+CG29*$M$10+CH29*$N$10+CI29*$O$10+CJ29*$P$10+CK29*$Q$10</f>
        <v>165</v>
      </c>
      <c r="CM29" s="25">
        <v>10</v>
      </c>
      <c r="CN29" s="26">
        <v>5</v>
      </c>
      <c r="CO29" s="26">
        <v>5</v>
      </c>
      <c r="CP29" s="26">
        <v>4</v>
      </c>
      <c r="CQ29" s="26">
        <v>5</v>
      </c>
      <c r="CR29" s="26">
        <v>4</v>
      </c>
      <c r="CS29" s="26">
        <v>5</v>
      </c>
      <c r="CT29" s="26">
        <v>4</v>
      </c>
      <c r="CU29" s="26">
        <v>0</v>
      </c>
      <c r="CV29" s="27">
        <v>5</v>
      </c>
      <c r="CW29" s="27">
        <v>6</v>
      </c>
      <c r="CX29" s="27">
        <v>5</v>
      </c>
      <c r="CY29" s="27">
        <v>10</v>
      </c>
      <c r="CZ29" s="28">
        <f>CM29*$E$10+CN29*$F$10+CO29*$G$10+CP29*$H$10+CQ29*$I$10+CR29*$J$10+CS29*$K$10+CT29*$L$10+CU29*$M$10+CV29*$N$10+CW29*$O$10+CX29*$P$10+CY29*$Q$10</f>
        <v>144</v>
      </c>
      <c r="DA29" s="25">
        <v>10</v>
      </c>
      <c r="DB29" s="26">
        <v>5</v>
      </c>
      <c r="DC29" s="26">
        <v>4</v>
      </c>
      <c r="DD29" s="26">
        <v>4</v>
      </c>
      <c r="DE29" s="26">
        <v>3</v>
      </c>
      <c r="DF29" s="26">
        <v>2</v>
      </c>
      <c r="DG29" s="26">
        <v>3</v>
      </c>
      <c r="DH29" s="26">
        <v>3</v>
      </c>
      <c r="DI29" s="26">
        <v>2</v>
      </c>
      <c r="DJ29" s="27">
        <v>5</v>
      </c>
      <c r="DK29" s="27">
        <v>4</v>
      </c>
      <c r="DL29" s="27">
        <v>5</v>
      </c>
      <c r="DM29" s="27">
        <v>10</v>
      </c>
      <c r="DN29" s="28">
        <f>DA29*$E$10+DB29*$F$10+DC29*$G$10+DD29*$H$10+DE29*$I$10+DF29*$J$10+DG29*$K$10+DH29*$L$10+DI29*$M$10+DJ29*$N$10+DK29*$O$10+DL29*$P$10+DM29*$Q$10</f>
        <v>127</v>
      </c>
      <c r="DO29" s="25">
        <v>10</v>
      </c>
      <c r="DP29" s="26">
        <v>5</v>
      </c>
      <c r="DQ29" s="26">
        <v>5</v>
      </c>
      <c r="DR29" s="26">
        <v>5</v>
      </c>
      <c r="DS29" s="26">
        <v>4</v>
      </c>
      <c r="DT29" s="26">
        <v>5</v>
      </c>
      <c r="DU29" s="26">
        <v>4</v>
      </c>
      <c r="DV29" s="26">
        <v>3</v>
      </c>
      <c r="DW29" s="26">
        <v>3</v>
      </c>
      <c r="DX29" s="27">
        <v>5</v>
      </c>
      <c r="DY29" s="27">
        <v>4</v>
      </c>
      <c r="DZ29" s="27">
        <v>5</v>
      </c>
      <c r="EA29" s="27">
        <v>10</v>
      </c>
      <c r="EB29" s="28">
        <f>DO29*$E$10+DP29*$F$10+DQ29*$G$10+DR29*$H$10+DS29*$I$10+DT29*$J$10+DU29*$K$10+DV29*$L$10+DW29*$M$10+DX29*$N$10+DY29*$O$10+DZ29*$P$10+EA29*$Q$10</f>
        <v>144</v>
      </c>
      <c r="EC29" s="25">
        <v>10</v>
      </c>
      <c r="ED29" s="26">
        <v>6</v>
      </c>
      <c r="EE29" s="26">
        <v>5</v>
      </c>
      <c r="EF29" s="26">
        <v>5</v>
      </c>
      <c r="EG29" s="26">
        <v>4</v>
      </c>
      <c r="EH29" s="26">
        <v>3</v>
      </c>
      <c r="EI29" s="26">
        <v>4</v>
      </c>
      <c r="EJ29" s="26">
        <v>4</v>
      </c>
      <c r="EK29" s="26">
        <v>5</v>
      </c>
      <c r="EL29" s="27">
        <v>4</v>
      </c>
      <c r="EM29" s="27">
        <v>5</v>
      </c>
      <c r="EN29" s="27">
        <v>4</v>
      </c>
      <c r="EO29" s="27">
        <v>10</v>
      </c>
      <c r="EP29" s="28">
        <f>EC29*$E$10+ED29*$F$10+EE29*$G$10+EF29*$H$10+EG29*$I$10+EH29*$J$10+EI29*$K$10+EJ29*$L$10+EK29*$M$10+EL29*$N$10+EM29*$O$10+EN29*$P$10+EO29*$Q$10</f>
        <v>147</v>
      </c>
      <c r="EQ29" s="25">
        <v>10</v>
      </c>
      <c r="ER29" s="26">
        <v>6</v>
      </c>
      <c r="ES29" s="26">
        <v>5</v>
      </c>
      <c r="ET29" s="26">
        <v>5</v>
      </c>
      <c r="EU29" s="26">
        <v>4</v>
      </c>
      <c r="EV29" s="26">
        <v>3</v>
      </c>
      <c r="EW29" s="26">
        <v>5</v>
      </c>
      <c r="EX29" s="26">
        <v>4</v>
      </c>
      <c r="EY29" s="26">
        <v>5</v>
      </c>
      <c r="EZ29" s="27">
        <v>6</v>
      </c>
      <c r="FA29" s="27">
        <v>5</v>
      </c>
      <c r="FB29" s="27">
        <v>5</v>
      </c>
      <c r="FC29" s="27">
        <v>10</v>
      </c>
      <c r="FD29" s="28">
        <f>EQ29*$E$10+ER29*$F$10+ES29*$G$10+ET29*$H$10+EU29*$I$10+EV29*$J$10+EW29*$K$10+EX29*$L$10+EY29*$M$10+EZ29*$N$10+FA29*$O$10+FB29*$P$10+FC29*$Q$10</f>
        <v>158</v>
      </c>
    </row>
    <row r="30" spans="1:160" ht="13.5" thickBot="1" x14ac:dyDescent="0.25">
      <c r="A30" s="231"/>
      <c r="B30" s="29">
        <f>R30+AF30</f>
        <v>522</v>
      </c>
      <c r="C30" s="50">
        <f>AU30+BI30+BW30-MIN(BW30,BI30,AU30)</f>
        <v>0</v>
      </c>
      <c r="D30" s="50">
        <f>CL30+CZ30</f>
        <v>597</v>
      </c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2">
        <f>R28+R29</f>
        <v>271</v>
      </c>
      <c r="S30" s="30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2">
        <f>AF28+AF29</f>
        <v>251</v>
      </c>
      <c r="AG30" s="94"/>
      <c r="AH30" s="30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2">
        <f>AU28+AU29</f>
        <v>0</v>
      </c>
      <c r="AV30" s="30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2">
        <f>BI28+BI29</f>
        <v>0</v>
      </c>
      <c r="BJ30" s="30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2">
        <f>BW28+BW29</f>
        <v>0</v>
      </c>
      <c r="BX30" s="94"/>
      <c r="BY30" s="30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2">
        <f>CL28+CL29</f>
        <v>319</v>
      </c>
      <c r="CM30" s="30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2">
        <f>CZ28+CZ29</f>
        <v>278</v>
      </c>
      <c r="DA30" s="30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2">
        <f>DN28+DN29</f>
        <v>262</v>
      </c>
      <c r="DO30" s="30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2">
        <f>EB28+EB29</f>
        <v>295</v>
      </c>
      <c r="EC30" s="30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2">
        <f>EP28+EP29</f>
        <v>302</v>
      </c>
      <c r="EQ30" s="30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2">
        <f>FD28+FD29</f>
        <v>331</v>
      </c>
    </row>
    <row r="31" spans="1:160" hidden="1" x14ac:dyDescent="0.2">
      <c r="A31" s="229">
        <v>6</v>
      </c>
      <c r="B31" s="218" t="s">
        <v>94</v>
      </c>
      <c r="C31" s="219"/>
      <c r="D31" s="219"/>
      <c r="E31" s="23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2">
        <v>0</v>
      </c>
      <c r="O31" s="12">
        <v>0</v>
      </c>
      <c r="P31" s="12">
        <v>0</v>
      </c>
      <c r="Q31" s="12">
        <v>0</v>
      </c>
      <c r="R31" s="24">
        <f>E31*$E$10+F31*$F$10+G31*$G$10+H31*$H$10+I31*$I$10+J31*$J$10+K31*$K$10+L31*$L$10+M31*$M$10+N31*$N$10+O31*$O$10+P31*$P$10+Q31*$Q$10</f>
        <v>0</v>
      </c>
      <c r="S31" s="23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2">
        <v>0</v>
      </c>
      <c r="AC31" s="12">
        <v>0</v>
      </c>
      <c r="AD31" s="12">
        <v>0</v>
      </c>
      <c r="AE31" s="12">
        <v>0</v>
      </c>
      <c r="AF31" s="24">
        <f>S31*$E$10+T31*$F$10+U31*$G$10+V31*$H$10+W31*$I$10+X31*$J$10+Y31*$K$10+Z31*$L$10+AA31*$M$10+AB31*$N$10+AC31*$O$10+AD31*$P$10+AE31*$Q$10</f>
        <v>0</v>
      </c>
      <c r="AG31" s="92"/>
      <c r="AH31" s="23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2">
        <v>0</v>
      </c>
      <c r="AR31" s="12">
        <v>0</v>
      </c>
      <c r="AS31" s="12">
        <v>0</v>
      </c>
      <c r="AT31" s="12">
        <v>0</v>
      </c>
      <c r="AU31" s="24">
        <f>AH31*$E$10+AI31*$F$10+AJ31*$G$10+AK31*$H$10+AL31*$I$10+AM31*$J$10+AN31*$K$10+AO31*$L$10+AP31*$M$10+AQ31*$N$10+AR31*$O$10+AS31*$P$10+AT31*$Q$10</f>
        <v>0</v>
      </c>
      <c r="AV31" s="23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2">
        <v>0</v>
      </c>
      <c r="BF31" s="12">
        <v>0</v>
      </c>
      <c r="BG31" s="12">
        <v>0</v>
      </c>
      <c r="BH31" s="12">
        <v>0</v>
      </c>
      <c r="BI31" s="24">
        <f>AV31*$E$10+AW31*$F$10+AX31*$G$10+AY31*$H$10+AZ31*$I$10+BA31*$J$10+BB31*$K$10+BC31*$L$10+BD31*$M$10+BE31*$N$10+BF31*$O$10+BG31*$P$10+BH31*$Q$10</f>
        <v>0</v>
      </c>
      <c r="BJ31" s="23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2">
        <v>0</v>
      </c>
      <c r="BT31" s="12">
        <v>0</v>
      </c>
      <c r="BU31" s="12">
        <v>0</v>
      </c>
      <c r="BV31" s="12">
        <v>0</v>
      </c>
      <c r="BW31" s="24">
        <f>BJ31*$E$10+BK31*$F$10+BL31*$G$10+BM31*$H$10+BN31*$I$10+BO31*$J$10+BP31*$K$10+BQ31*$L$10+BR31*$M$10+BS31*$N$10+BT31*$O$10+BU31*$P$10+BV31*$Q$10</f>
        <v>0</v>
      </c>
      <c r="BX31" s="92"/>
      <c r="BY31" s="23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2">
        <v>0</v>
      </c>
      <c r="CI31" s="12">
        <v>0</v>
      </c>
      <c r="CJ31" s="12">
        <v>0</v>
      </c>
      <c r="CK31" s="12">
        <v>0</v>
      </c>
      <c r="CL31" s="24">
        <f>BY31*$E$10+BZ31*$F$10+CA31*$G$10+CB31*$H$10+CC31*$I$10+CD31*$J$10+CE31*$K$10+CF31*$L$10+CG31*$M$10+CH31*$N$10+CI31*$O$10+CJ31*$P$10+CK31*$Q$10</f>
        <v>0</v>
      </c>
      <c r="CM31" s="23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2">
        <v>0</v>
      </c>
      <c r="CW31" s="12">
        <v>0</v>
      </c>
      <c r="CX31" s="12">
        <v>0</v>
      </c>
      <c r="CY31" s="12">
        <v>0</v>
      </c>
      <c r="CZ31" s="24">
        <f>CM31*$E$10+CN31*$F$10+CO31*$G$10+CP31*$H$10+CQ31*$I$10+CR31*$J$10+CS31*$K$10+CT31*$L$10+CU31*$M$10+CV31*$N$10+CW31*$O$10+CX31*$P$10+CY31*$Q$10</f>
        <v>0</v>
      </c>
      <c r="DA31" s="23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12">
        <v>0</v>
      </c>
      <c r="DK31" s="12">
        <v>0</v>
      </c>
      <c r="DL31" s="12">
        <v>0</v>
      </c>
      <c r="DM31" s="12">
        <v>0</v>
      </c>
      <c r="DN31" s="24">
        <f>DA31*$E$10+DB31*$F$10+DC31*$G$10+DD31*$H$10+DE31*$I$10+DF31*$J$10+DG31*$K$10+DH31*$L$10+DI31*$M$10+DJ31*$N$10+DK31*$O$10+DL31*$P$10+DM31*$Q$10</f>
        <v>0</v>
      </c>
      <c r="DO31" s="23">
        <v>0</v>
      </c>
      <c r="DP31" s="11">
        <v>0</v>
      </c>
      <c r="DQ31" s="11">
        <v>0</v>
      </c>
      <c r="DR31" s="11">
        <v>0</v>
      </c>
      <c r="DS31" s="11">
        <v>0</v>
      </c>
      <c r="DT31" s="11">
        <v>0</v>
      </c>
      <c r="DU31" s="11">
        <v>0</v>
      </c>
      <c r="DV31" s="11">
        <v>0</v>
      </c>
      <c r="DW31" s="11">
        <v>0</v>
      </c>
      <c r="DX31" s="12">
        <v>0</v>
      </c>
      <c r="DY31" s="12">
        <v>0</v>
      </c>
      <c r="DZ31" s="12">
        <v>0</v>
      </c>
      <c r="EA31" s="12">
        <v>0</v>
      </c>
      <c r="EB31" s="24">
        <f>DO31*$E$10+DP31*$F$10+DQ31*$G$10+DR31*$H$10+DS31*$I$10+DT31*$J$10+DU31*$K$10+DV31*$L$10+DW31*$M$10+DX31*$N$10+DY31*$O$10+DZ31*$P$10+EA31*$Q$10</f>
        <v>0</v>
      </c>
      <c r="EC31" s="23">
        <v>0</v>
      </c>
      <c r="ED31" s="11">
        <v>0</v>
      </c>
      <c r="EE31" s="11">
        <v>0</v>
      </c>
      <c r="EF31" s="11">
        <v>0</v>
      </c>
      <c r="EG31" s="11">
        <v>0</v>
      </c>
      <c r="EH31" s="11">
        <v>0</v>
      </c>
      <c r="EI31" s="11">
        <v>0</v>
      </c>
      <c r="EJ31" s="11">
        <v>0</v>
      </c>
      <c r="EK31" s="11">
        <v>0</v>
      </c>
      <c r="EL31" s="12">
        <v>0</v>
      </c>
      <c r="EM31" s="12">
        <v>0</v>
      </c>
      <c r="EN31" s="12">
        <v>0</v>
      </c>
      <c r="EO31" s="12">
        <v>0</v>
      </c>
      <c r="EP31" s="24">
        <f>EC31*$E$10+ED31*$F$10+EE31*$G$10+EF31*$H$10+EG31*$I$10+EH31*$J$10+EI31*$K$10+EJ31*$L$10+EK31*$M$10+EL31*$N$10+EM31*$O$10+EN31*$P$10+EO31*$Q$10</f>
        <v>0</v>
      </c>
      <c r="EQ31" s="23">
        <v>0</v>
      </c>
      <c r="ER31" s="11">
        <v>0</v>
      </c>
      <c r="ES31" s="11">
        <v>0</v>
      </c>
      <c r="ET31" s="11">
        <v>0</v>
      </c>
      <c r="EU31" s="11">
        <v>0</v>
      </c>
      <c r="EV31" s="11">
        <v>0</v>
      </c>
      <c r="EW31" s="11">
        <v>0</v>
      </c>
      <c r="EX31" s="11">
        <v>0</v>
      </c>
      <c r="EY31" s="11">
        <v>0</v>
      </c>
      <c r="EZ31" s="12">
        <v>0</v>
      </c>
      <c r="FA31" s="12">
        <v>0</v>
      </c>
      <c r="FB31" s="12">
        <v>0</v>
      </c>
      <c r="FC31" s="12">
        <v>0</v>
      </c>
      <c r="FD31" s="24">
        <f>EQ31*$E$10+ER31*$F$10+ES31*$G$10+ET31*$H$10+EU31*$I$10+EV31*$J$10+EW31*$K$10+EX31*$L$10+EY31*$M$10+EZ31*$N$10+FA31*$O$10+FB31*$P$10+FC31*$Q$10</f>
        <v>0</v>
      </c>
    </row>
    <row r="32" spans="1:160" ht="13.5" hidden="1" thickBot="1" x14ac:dyDescent="0.25">
      <c r="A32" s="230"/>
      <c r="B32" s="220"/>
      <c r="C32" s="221"/>
      <c r="D32" s="221"/>
      <c r="E32" s="25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7">
        <v>0</v>
      </c>
      <c r="O32" s="27">
        <v>0</v>
      </c>
      <c r="P32" s="27">
        <v>0</v>
      </c>
      <c r="Q32" s="27">
        <v>0</v>
      </c>
      <c r="R32" s="28">
        <f>E32*$E$10+F32*$F$10+G32*$G$10+H32*$H$10+I32*$I$10+J32*$J$10+K32*$K$10+L32*$L$10+M32*$M$10+N32*$N$10+O32*$O$10+P32*$P$10+Q32*$Q$10</f>
        <v>0</v>
      </c>
      <c r="S32" s="25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7">
        <v>0</v>
      </c>
      <c r="AC32" s="27">
        <v>0</v>
      </c>
      <c r="AD32" s="27">
        <v>0</v>
      </c>
      <c r="AE32" s="27">
        <v>0</v>
      </c>
      <c r="AF32" s="28">
        <f>S32*$E$10+T32*$F$10+U32*$G$10+V32*$H$10+W32*$I$10+X32*$J$10+Y32*$K$10+Z32*$L$10+AA32*$M$10+AB32*$N$10+AC32*$O$10+AD32*$P$10+AE32*$Q$10</f>
        <v>0</v>
      </c>
      <c r="AG32" s="93"/>
      <c r="AH32" s="25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7">
        <v>0</v>
      </c>
      <c r="AR32" s="27">
        <v>0</v>
      </c>
      <c r="AS32" s="27">
        <v>0</v>
      </c>
      <c r="AT32" s="27">
        <v>0</v>
      </c>
      <c r="AU32" s="28">
        <f>AH32*$E$10+AI32*$F$10+AJ32*$G$10+AK32*$H$10+AL32*$I$10+AM32*$J$10+AN32*$K$10+AO32*$L$10+AP32*$M$10+AQ32*$N$10+AR32*$O$10+AS32*$P$10+AT32*$Q$10</f>
        <v>0</v>
      </c>
      <c r="AV32" s="25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7">
        <v>0</v>
      </c>
      <c r="BF32" s="27">
        <v>0</v>
      </c>
      <c r="BG32" s="27">
        <v>0</v>
      </c>
      <c r="BH32" s="27">
        <v>0</v>
      </c>
      <c r="BI32" s="28">
        <f>AV32*$E$10+AW32*$F$10+AX32*$G$10+AY32*$H$10+AZ32*$I$10+BA32*$J$10+BB32*$K$10+BC32*$L$10+BD32*$M$10+BE32*$N$10+BF32*$O$10+BG32*$P$10+BH32*$Q$10</f>
        <v>0</v>
      </c>
      <c r="BJ32" s="25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7">
        <v>0</v>
      </c>
      <c r="BT32" s="27">
        <v>0</v>
      </c>
      <c r="BU32" s="27">
        <v>0</v>
      </c>
      <c r="BV32" s="27">
        <v>0</v>
      </c>
      <c r="BW32" s="28">
        <f>BJ32*$E$10+BK32*$F$10+BL32*$G$10+BM32*$H$10+BN32*$I$10+BO32*$J$10+BP32*$K$10+BQ32*$L$10+BR32*$M$10+BS32*$N$10+BT32*$O$10+BU32*$P$10+BV32*$Q$10</f>
        <v>0</v>
      </c>
      <c r="BX32" s="93"/>
      <c r="BY32" s="25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7">
        <v>0</v>
      </c>
      <c r="CI32" s="27">
        <v>0</v>
      </c>
      <c r="CJ32" s="27">
        <v>0</v>
      </c>
      <c r="CK32" s="27">
        <v>0</v>
      </c>
      <c r="CL32" s="28">
        <f>BY32*$E$10+BZ32*$F$10+CA32*$G$10+CB32*$H$10+CC32*$I$10+CD32*$J$10+CE32*$K$10+CF32*$L$10+CG32*$M$10+CH32*$N$10+CI32*$O$10+CJ32*$P$10+CK32*$Q$10</f>
        <v>0</v>
      </c>
      <c r="CM32" s="25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7">
        <v>0</v>
      </c>
      <c r="CW32" s="27">
        <v>0</v>
      </c>
      <c r="CX32" s="27">
        <v>0</v>
      </c>
      <c r="CY32" s="27">
        <v>0</v>
      </c>
      <c r="CZ32" s="28">
        <f>CM32*$E$10+CN32*$F$10+CO32*$G$10+CP32*$H$10+CQ32*$I$10+CR32*$J$10+CS32*$K$10+CT32*$L$10+CU32*$M$10+CV32*$N$10+CW32*$O$10+CX32*$P$10+CY32*$Q$10</f>
        <v>0</v>
      </c>
      <c r="DA32" s="25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7">
        <v>0</v>
      </c>
      <c r="DK32" s="27">
        <v>0</v>
      </c>
      <c r="DL32" s="27">
        <v>0</v>
      </c>
      <c r="DM32" s="27">
        <v>0</v>
      </c>
      <c r="DN32" s="28">
        <f>DA32*$E$10+DB32*$F$10+DC32*$G$10+DD32*$H$10+DE32*$I$10+DF32*$J$10+DG32*$K$10+DH32*$L$10+DI32*$M$10+DJ32*$N$10+DK32*$O$10+DL32*$P$10+DM32*$Q$10</f>
        <v>0</v>
      </c>
      <c r="DO32" s="25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7">
        <v>0</v>
      </c>
      <c r="DY32" s="27">
        <v>0</v>
      </c>
      <c r="DZ32" s="27">
        <v>0</v>
      </c>
      <c r="EA32" s="27">
        <v>0</v>
      </c>
      <c r="EB32" s="28">
        <f>DO32*$E$10+DP32*$F$10+DQ32*$G$10+DR32*$H$10+DS32*$I$10+DT32*$J$10+DU32*$K$10+DV32*$L$10+DW32*$M$10+DX32*$N$10+DY32*$O$10+DZ32*$P$10+EA32*$Q$10</f>
        <v>0</v>
      </c>
      <c r="EC32" s="25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v>0</v>
      </c>
      <c r="EI32" s="26">
        <v>0</v>
      </c>
      <c r="EJ32" s="26">
        <v>0</v>
      </c>
      <c r="EK32" s="26">
        <v>0</v>
      </c>
      <c r="EL32" s="27">
        <v>0</v>
      </c>
      <c r="EM32" s="27">
        <v>0</v>
      </c>
      <c r="EN32" s="27">
        <v>0</v>
      </c>
      <c r="EO32" s="27">
        <v>0</v>
      </c>
      <c r="EP32" s="28">
        <f>EC32*$E$10+ED32*$F$10+EE32*$G$10+EF32*$H$10+EG32*$I$10+EH32*$J$10+EI32*$K$10+EJ32*$L$10+EK32*$M$10+EL32*$N$10+EM32*$O$10+EN32*$P$10+EO32*$Q$10</f>
        <v>0</v>
      </c>
      <c r="EQ32" s="25">
        <v>0</v>
      </c>
      <c r="ER32" s="26">
        <v>0</v>
      </c>
      <c r="ES32" s="26">
        <v>0</v>
      </c>
      <c r="ET32" s="26">
        <v>0</v>
      </c>
      <c r="EU32" s="26">
        <v>0</v>
      </c>
      <c r="EV32" s="26">
        <v>0</v>
      </c>
      <c r="EW32" s="26">
        <v>0</v>
      </c>
      <c r="EX32" s="26">
        <v>0</v>
      </c>
      <c r="EY32" s="26">
        <v>0</v>
      </c>
      <c r="EZ32" s="27">
        <v>0</v>
      </c>
      <c r="FA32" s="27">
        <v>0</v>
      </c>
      <c r="FB32" s="27">
        <v>0</v>
      </c>
      <c r="FC32" s="27">
        <v>0</v>
      </c>
      <c r="FD32" s="28">
        <f>EQ32*$E$10+ER32*$F$10+ES32*$G$10+ET32*$H$10+EU32*$I$10+EV32*$J$10+EW32*$K$10+EX32*$L$10+EY32*$M$10+EZ32*$N$10+FA32*$O$10+FB32*$P$10+FC32*$Q$10</f>
        <v>0</v>
      </c>
    </row>
    <row r="33" spans="1:160" ht="13.5" hidden="1" thickBot="1" x14ac:dyDescent="0.25">
      <c r="A33" s="231"/>
      <c r="B33" s="29">
        <f>R33+AF33</f>
        <v>0</v>
      </c>
      <c r="C33" s="50">
        <f>AU33+BI33+BW33-MIN(BW33,BI33,AU33)</f>
        <v>0</v>
      </c>
      <c r="D33" s="50">
        <f>CL33+CZ33</f>
        <v>0</v>
      </c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2">
        <f>R31+R32</f>
        <v>0</v>
      </c>
      <c r="S33" s="30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2">
        <f>AF31+AF32</f>
        <v>0</v>
      </c>
      <c r="AG33" s="94"/>
      <c r="AH33" s="30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2">
        <f>AU31+AU32</f>
        <v>0</v>
      </c>
      <c r="AV33" s="30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2">
        <f>BI31+BI32</f>
        <v>0</v>
      </c>
      <c r="BJ33" s="30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2">
        <f>BW31+BW32</f>
        <v>0</v>
      </c>
      <c r="BX33" s="94"/>
      <c r="BY33" s="30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2">
        <f>CL31+CL32</f>
        <v>0</v>
      </c>
      <c r="CM33" s="30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2">
        <f>CZ31+CZ32</f>
        <v>0</v>
      </c>
      <c r="DA33" s="30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2">
        <f>DN31+DN32</f>
        <v>0</v>
      </c>
      <c r="DO33" s="30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2">
        <f>EB31+EB32</f>
        <v>0</v>
      </c>
      <c r="EC33" s="30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2">
        <f>EP31+EP32</f>
        <v>0</v>
      </c>
      <c r="EQ33" s="30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2">
        <f>FD31+FD32</f>
        <v>0</v>
      </c>
    </row>
    <row r="34" spans="1:160" hidden="1" x14ac:dyDescent="0.2">
      <c r="A34" s="229">
        <v>6</v>
      </c>
      <c r="B34" s="218" t="s">
        <v>104</v>
      </c>
      <c r="C34" s="219"/>
      <c r="D34" s="219"/>
      <c r="E34" s="23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2">
        <v>0</v>
      </c>
      <c r="O34" s="12">
        <v>0</v>
      </c>
      <c r="P34" s="12">
        <v>0</v>
      </c>
      <c r="Q34" s="12">
        <v>0</v>
      </c>
      <c r="R34" s="24">
        <f>E34*$E$10+F34*$F$10+G34*$G$10+H34*$H$10+I34*$I$10+J34*$J$10+K34*$K$10+L34*$L$10+M34*$M$10+N34*$N$10+O34*$O$10+P34*$P$10+Q34*$Q$10</f>
        <v>0</v>
      </c>
      <c r="S34" s="23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2">
        <v>0</v>
      </c>
      <c r="AC34" s="12">
        <v>0</v>
      </c>
      <c r="AD34" s="12">
        <v>0</v>
      </c>
      <c r="AE34" s="12">
        <v>0</v>
      </c>
      <c r="AF34" s="24">
        <f>S34*$E$10+T34*$F$10+U34*$G$10+V34*$H$10+W34*$I$10+X34*$J$10+Y34*$K$10+Z34*$L$10+AA34*$M$10+AB34*$N$10+AC34*$O$10+AD34*$P$10+AE34*$Q$10</f>
        <v>0</v>
      </c>
      <c r="AG34" s="92"/>
      <c r="AH34" s="23">
        <v>10</v>
      </c>
      <c r="AI34" s="11">
        <v>3</v>
      </c>
      <c r="AJ34" s="11">
        <v>4</v>
      </c>
      <c r="AK34" s="11">
        <v>3</v>
      </c>
      <c r="AL34" s="11">
        <v>4</v>
      </c>
      <c r="AM34" s="11">
        <v>3</v>
      </c>
      <c r="AN34" s="11">
        <v>4</v>
      </c>
      <c r="AO34" s="11">
        <v>2</v>
      </c>
      <c r="AP34" s="11">
        <v>0</v>
      </c>
      <c r="AQ34" s="12">
        <v>1</v>
      </c>
      <c r="AR34" s="12">
        <v>3</v>
      </c>
      <c r="AS34" s="12">
        <v>3</v>
      </c>
      <c r="AT34" s="12">
        <v>10</v>
      </c>
      <c r="AU34" s="24">
        <f>AH34*$E$10+AI34*$F$10+AJ34*$G$10+AK34*$H$10+AL34*$I$10+AM34*$J$10+AN34*$K$10+AO34*$L$10+AP34*$M$10+AQ34*$N$10+AR34*$O$10+AS34*$P$10+AT34*$Q$10</f>
        <v>95</v>
      </c>
      <c r="AV34" s="23">
        <v>10</v>
      </c>
      <c r="AW34" s="11">
        <v>3</v>
      </c>
      <c r="AX34" s="11">
        <v>4</v>
      </c>
      <c r="AY34" s="11">
        <v>4</v>
      </c>
      <c r="AZ34" s="11">
        <v>3</v>
      </c>
      <c r="BA34" s="11">
        <v>3</v>
      </c>
      <c r="BB34" s="11">
        <v>3</v>
      </c>
      <c r="BC34" s="11">
        <v>3</v>
      </c>
      <c r="BD34" s="11">
        <v>4</v>
      </c>
      <c r="BE34" s="12">
        <v>4</v>
      </c>
      <c r="BF34" s="12">
        <v>4</v>
      </c>
      <c r="BG34" s="12">
        <v>4</v>
      </c>
      <c r="BH34" s="12">
        <v>10</v>
      </c>
      <c r="BI34" s="24">
        <f>AV34*$E$10+AW34*$F$10+AX34*$G$10+AY34*$H$10+AZ34*$I$10+BA34*$J$10+BB34*$K$10+BC34*$L$10+BD34*$M$10+BE34*$N$10+BF34*$O$10+BG34*$P$10+BH34*$Q$10</f>
        <v>119</v>
      </c>
      <c r="BJ34" s="23">
        <v>10</v>
      </c>
      <c r="BK34" s="11">
        <v>3</v>
      </c>
      <c r="BL34" s="11">
        <v>4</v>
      </c>
      <c r="BM34" s="11">
        <v>2</v>
      </c>
      <c r="BN34" s="11">
        <v>3</v>
      </c>
      <c r="BO34" s="11">
        <v>3</v>
      </c>
      <c r="BP34" s="11">
        <v>4</v>
      </c>
      <c r="BQ34" s="11">
        <v>3</v>
      </c>
      <c r="BR34" s="11">
        <v>4</v>
      </c>
      <c r="BS34" s="12">
        <v>1</v>
      </c>
      <c r="BT34" s="12">
        <v>3</v>
      </c>
      <c r="BU34" s="12">
        <v>3</v>
      </c>
      <c r="BV34" s="12">
        <v>10</v>
      </c>
      <c r="BW34" s="24">
        <f>BJ34*$E$10+BK34*$F$10+BL34*$G$10+BM34*$H$10+BN34*$I$10+BO34*$J$10+BP34*$K$10+BQ34*$L$10+BR34*$M$10+BS34*$N$10+BT34*$O$10+BU34*$P$10+BV34*$Q$10</f>
        <v>101</v>
      </c>
      <c r="BX34" s="92"/>
      <c r="BY34" s="23">
        <v>0</v>
      </c>
      <c r="BZ34" s="11">
        <v>0</v>
      </c>
      <c r="CA34" s="11">
        <v>0</v>
      </c>
      <c r="CB34" s="11">
        <v>0</v>
      </c>
      <c r="CC34" s="11">
        <v>0</v>
      </c>
      <c r="CD34" s="11">
        <v>0</v>
      </c>
      <c r="CE34" s="11">
        <v>0</v>
      </c>
      <c r="CF34" s="11">
        <v>0</v>
      </c>
      <c r="CG34" s="11">
        <v>0</v>
      </c>
      <c r="CH34" s="12">
        <v>0</v>
      </c>
      <c r="CI34" s="12">
        <v>0</v>
      </c>
      <c r="CJ34" s="12">
        <v>0</v>
      </c>
      <c r="CK34" s="12">
        <v>0</v>
      </c>
      <c r="CL34" s="24">
        <f>BY34*$E$10+BZ34*$F$10+CA34*$G$10+CB34*$H$10+CC34*$I$10+CD34*$J$10+CE34*$K$10+CF34*$L$10+CG34*$M$10+CH34*$N$10+CI34*$O$10+CJ34*$P$10+CK34*$Q$10</f>
        <v>0</v>
      </c>
      <c r="CM34" s="23">
        <v>0</v>
      </c>
      <c r="CN34" s="11">
        <v>0</v>
      </c>
      <c r="CO34" s="11">
        <v>0</v>
      </c>
      <c r="CP34" s="11">
        <v>0</v>
      </c>
      <c r="CQ34" s="11">
        <v>0</v>
      </c>
      <c r="CR34" s="11">
        <v>0</v>
      </c>
      <c r="CS34" s="11">
        <v>0</v>
      </c>
      <c r="CT34" s="11">
        <v>0</v>
      </c>
      <c r="CU34" s="11">
        <v>0</v>
      </c>
      <c r="CV34" s="12">
        <v>0</v>
      </c>
      <c r="CW34" s="12">
        <v>0</v>
      </c>
      <c r="CX34" s="12">
        <v>0</v>
      </c>
      <c r="CY34" s="12">
        <v>0</v>
      </c>
      <c r="CZ34" s="24">
        <f>CM34*$E$10+CN34*$F$10+CO34*$G$10+CP34*$H$10+CQ34*$I$10+CR34*$J$10+CS34*$K$10+CT34*$L$10+CU34*$M$10+CV34*$N$10+CW34*$O$10+CX34*$P$10+CY34*$Q$10</f>
        <v>0</v>
      </c>
      <c r="DA34" s="23">
        <v>0</v>
      </c>
      <c r="DB34" s="11">
        <v>0</v>
      </c>
      <c r="DC34" s="11">
        <v>0</v>
      </c>
      <c r="DD34" s="11">
        <v>0</v>
      </c>
      <c r="DE34" s="11">
        <v>0</v>
      </c>
      <c r="DF34" s="11">
        <v>0</v>
      </c>
      <c r="DG34" s="11">
        <v>0</v>
      </c>
      <c r="DH34" s="11">
        <v>0</v>
      </c>
      <c r="DI34" s="11">
        <v>0</v>
      </c>
      <c r="DJ34" s="12">
        <v>0</v>
      </c>
      <c r="DK34" s="12">
        <v>0</v>
      </c>
      <c r="DL34" s="12">
        <v>0</v>
      </c>
      <c r="DM34" s="12">
        <v>0</v>
      </c>
      <c r="DN34" s="24">
        <f>DA34*$E$10+DB34*$F$10+DC34*$G$10+DD34*$H$10+DE34*$I$10+DF34*$J$10+DG34*$K$10+DH34*$L$10+DI34*$M$10+DJ34*$N$10+DK34*$O$10+DL34*$P$10+DM34*$Q$10</f>
        <v>0</v>
      </c>
      <c r="DO34" s="23">
        <v>0</v>
      </c>
      <c r="DP34" s="11">
        <v>0</v>
      </c>
      <c r="DQ34" s="11">
        <v>0</v>
      </c>
      <c r="DR34" s="11">
        <v>0</v>
      </c>
      <c r="DS34" s="11">
        <v>0</v>
      </c>
      <c r="DT34" s="11">
        <v>0</v>
      </c>
      <c r="DU34" s="11">
        <v>0</v>
      </c>
      <c r="DV34" s="11">
        <v>0</v>
      </c>
      <c r="DW34" s="11">
        <v>0</v>
      </c>
      <c r="DX34" s="12">
        <v>0</v>
      </c>
      <c r="DY34" s="12">
        <v>0</v>
      </c>
      <c r="DZ34" s="12">
        <v>0</v>
      </c>
      <c r="EA34" s="12">
        <v>0</v>
      </c>
      <c r="EB34" s="24">
        <f>DO34*$E$10+DP34*$F$10+DQ34*$G$10+DR34*$H$10+DS34*$I$10+DT34*$J$10+DU34*$K$10+DV34*$L$10+DW34*$M$10+DX34*$N$10+DY34*$O$10+DZ34*$P$10+EA34*$Q$10</f>
        <v>0</v>
      </c>
      <c r="EC34" s="23">
        <v>0</v>
      </c>
      <c r="ED34" s="11">
        <v>0</v>
      </c>
      <c r="EE34" s="11">
        <v>0</v>
      </c>
      <c r="EF34" s="11">
        <v>0</v>
      </c>
      <c r="EG34" s="11">
        <v>0</v>
      </c>
      <c r="EH34" s="11">
        <v>0</v>
      </c>
      <c r="EI34" s="11">
        <v>0</v>
      </c>
      <c r="EJ34" s="11">
        <v>0</v>
      </c>
      <c r="EK34" s="11">
        <v>0</v>
      </c>
      <c r="EL34" s="12">
        <v>0</v>
      </c>
      <c r="EM34" s="12">
        <v>0</v>
      </c>
      <c r="EN34" s="12">
        <v>0</v>
      </c>
      <c r="EO34" s="12">
        <v>0</v>
      </c>
      <c r="EP34" s="24">
        <f>EC34*$E$10+ED34*$F$10+EE34*$G$10+EF34*$H$10+EG34*$I$10+EH34*$J$10+EI34*$K$10+EJ34*$L$10+EK34*$M$10+EL34*$N$10+EM34*$O$10+EN34*$P$10+EO34*$Q$10</f>
        <v>0</v>
      </c>
      <c r="EQ34" s="23">
        <v>0</v>
      </c>
      <c r="ER34" s="11">
        <v>0</v>
      </c>
      <c r="ES34" s="11">
        <v>0</v>
      </c>
      <c r="ET34" s="11">
        <v>0</v>
      </c>
      <c r="EU34" s="11">
        <v>0</v>
      </c>
      <c r="EV34" s="11">
        <v>0</v>
      </c>
      <c r="EW34" s="11">
        <v>0</v>
      </c>
      <c r="EX34" s="11">
        <v>0</v>
      </c>
      <c r="EY34" s="11">
        <v>0</v>
      </c>
      <c r="EZ34" s="12">
        <v>0</v>
      </c>
      <c r="FA34" s="12">
        <v>0</v>
      </c>
      <c r="FB34" s="12">
        <v>0</v>
      </c>
      <c r="FC34" s="12">
        <v>0</v>
      </c>
      <c r="FD34" s="24">
        <f>EQ34*$E$10+ER34*$F$10+ES34*$G$10+ET34*$H$10+EU34*$I$10+EV34*$J$10+EW34*$K$10+EX34*$L$10+EY34*$M$10+EZ34*$N$10+FA34*$O$10+FB34*$P$10+FC34*$Q$10</f>
        <v>0</v>
      </c>
    </row>
    <row r="35" spans="1:160" ht="13.5" hidden="1" thickBot="1" x14ac:dyDescent="0.25">
      <c r="A35" s="230"/>
      <c r="B35" s="220"/>
      <c r="C35" s="221"/>
      <c r="D35" s="221"/>
      <c r="E35" s="25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7">
        <v>0</v>
      </c>
      <c r="O35" s="27">
        <v>0</v>
      </c>
      <c r="P35" s="27">
        <v>0</v>
      </c>
      <c r="Q35" s="27">
        <v>0</v>
      </c>
      <c r="R35" s="28">
        <f>E35*$E$10+F35*$F$10+G35*$G$10+H35*$H$10+I35*$I$10+J35*$J$10+K35*$K$10+L35*$L$10+M35*$M$10+N35*$N$10+O35*$O$10+P35*$P$10+Q35*$Q$10</f>
        <v>0</v>
      </c>
      <c r="S35" s="25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7">
        <v>0</v>
      </c>
      <c r="AC35" s="27">
        <v>0</v>
      </c>
      <c r="AD35" s="27">
        <v>0</v>
      </c>
      <c r="AE35" s="27">
        <v>0</v>
      </c>
      <c r="AF35" s="28">
        <f>S35*$E$10+T35*$F$10+U35*$G$10+V35*$H$10+W35*$I$10+X35*$J$10+Y35*$K$10+Z35*$L$10+AA35*$M$10+AB35*$N$10+AC35*$O$10+AD35*$P$10+AE35*$Q$10</f>
        <v>0</v>
      </c>
      <c r="AG35" s="93"/>
      <c r="AH35" s="25">
        <v>10</v>
      </c>
      <c r="AI35" s="26">
        <v>3</v>
      </c>
      <c r="AJ35" s="26">
        <v>3</v>
      </c>
      <c r="AK35" s="26">
        <v>3</v>
      </c>
      <c r="AL35" s="26">
        <v>3</v>
      </c>
      <c r="AM35" s="26">
        <v>3</v>
      </c>
      <c r="AN35" s="26">
        <v>4</v>
      </c>
      <c r="AO35" s="26">
        <v>2</v>
      </c>
      <c r="AP35" s="26">
        <v>0</v>
      </c>
      <c r="AQ35" s="27">
        <v>2</v>
      </c>
      <c r="AR35" s="27">
        <v>2</v>
      </c>
      <c r="AS35" s="27">
        <v>3</v>
      </c>
      <c r="AT35" s="27">
        <v>10</v>
      </c>
      <c r="AU35" s="28">
        <f>AH35*$E$10+AI35*$F$10+AJ35*$G$10+AK35*$H$10+AL35*$I$10+AM35*$J$10+AN35*$K$10+AO35*$L$10+AP35*$M$10+AQ35*$N$10+AR35*$O$10+AS35*$P$10+AT35*$Q$10</f>
        <v>92</v>
      </c>
      <c r="AV35" s="25">
        <v>10</v>
      </c>
      <c r="AW35" s="26">
        <v>4</v>
      </c>
      <c r="AX35" s="26">
        <v>4</v>
      </c>
      <c r="AY35" s="26">
        <v>3</v>
      </c>
      <c r="AZ35" s="26">
        <v>3</v>
      </c>
      <c r="BA35" s="26">
        <v>1</v>
      </c>
      <c r="BB35" s="26">
        <v>3</v>
      </c>
      <c r="BC35" s="26">
        <v>3</v>
      </c>
      <c r="BD35" s="26">
        <v>2</v>
      </c>
      <c r="BE35" s="27">
        <v>3</v>
      </c>
      <c r="BF35" s="27">
        <v>3</v>
      </c>
      <c r="BG35" s="27">
        <v>4</v>
      </c>
      <c r="BH35" s="27">
        <v>10</v>
      </c>
      <c r="BI35" s="28">
        <f>AV35*$E$10+AW35*$F$10+AX35*$G$10+AY35*$H$10+AZ35*$I$10+BA35*$J$10+BB35*$K$10+BC35*$L$10+BD35*$M$10+BE35*$N$10+BF35*$O$10+BG35*$P$10+BH35*$Q$10</f>
        <v>107</v>
      </c>
      <c r="BJ35" s="25">
        <v>10</v>
      </c>
      <c r="BK35" s="26">
        <v>3</v>
      </c>
      <c r="BL35" s="26">
        <v>4</v>
      </c>
      <c r="BM35" s="26">
        <v>2</v>
      </c>
      <c r="BN35" s="26">
        <v>3</v>
      </c>
      <c r="BO35" s="26">
        <v>3</v>
      </c>
      <c r="BP35" s="26">
        <v>4</v>
      </c>
      <c r="BQ35" s="26">
        <v>3</v>
      </c>
      <c r="BR35" s="26">
        <v>4</v>
      </c>
      <c r="BS35" s="27">
        <v>1</v>
      </c>
      <c r="BT35" s="27">
        <v>3</v>
      </c>
      <c r="BU35" s="27">
        <v>4</v>
      </c>
      <c r="BV35" s="27">
        <v>10</v>
      </c>
      <c r="BW35" s="28">
        <f>BJ35*$E$10+BK35*$F$10+BL35*$G$10+BM35*$H$10+BN35*$I$10+BO35*$J$10+BP35*$K$10+BQ35*$L$10+BR35*$M$10+BS35*$N$10+BT35*$O$10+BU35*$P$10+BV35*$Q$10</f>
        <v>104</v>
      </c>
      <c r="BX35" s="93"/>
      <c r="BY35" s="25">
        <v>0</v>
      </c>
      <c r="BZ35" s="26">
        <v>0</v>
      </c>
      <c r="CA35" s="26">
        <v>0</v>
      </c>
      <c r="CB35" s="26">
        <v>0</v>
      </c>
      <c r="CC35" s="26">
        <v>0</v>
      </c>
      <c r="CD35" s="26">
        <v>0</v>
      </c>
      <c r="CE35" s="26">
        <v>0</v>
      </c>
      <c r="CF35" s="26">
        <v>0</v>
      </c>
      <c r="CG35" s="26">
        <v>0</v>
      </c>
      <c r="CH35" s="27">
        <v>0</v>
      </c>
      <c r="CI35" s="27">
        <v>0</v>
      </c>
      <c r="CJ35" s="27">
        <v>0</v>
      </c>
      <c r="CK35" s="27">
        <v>0</v>
      </c>
      <c r="CL35" s="28">
        <f>BY35*$E$10+BZ35*$F$10+CA35*$G$10+CB35*$H$10+CC35*$I$10+CD35*$J$10+CE35*$K$10+CF35*$L$10+CG35*$M$10+CH35*$N$10+CI35*$O$10+CJ35*$P$10+CK35*$Q$10</f>
        <v>0</v>
      </c>
      <c r="CM35" s="25">
        <v>0</v>
      </c>
      <c r="CN35" s="26">
        <v>0</v>
      </c>
      <c r="CO35" s="26">
        <v>0</v>
      </c>
      <c r="CP35" s="26">
        <v>0</v>
      </c>
      <c r="CQ35" s="26">
        <v>0</v>
      </c>
      <c r="CR35" s="26">
        <v>0</v>
      </c>
      <c r="CS35" s="26">
        <v>0</v>
      </c>
      <c r="CT35" s="26">
        <v>0</v>
      </c>
      <c r="CU35" s="26">
        <v>0</v>
      </c>
      <c r="CV35" s="27">
        <v>0</v>
      </c>
      <c r="CW35" s="27">
        <v>0</v>
      </c>
      <c r="CX35" s="27">
        <v>0</v>
      </c>
      <c r="CY35" s="27">
        <v>0</v>
      </c>
      <c r="CZ35" s="28">
        <f>CM35*$E$10+CN35*$F$10+CO35*$G$10+CP35*$H$10+CQ35*$I$10+CR35*$J$10+CS35*$K$10+CT35*$L$10+CU35*$M$10+CV35*$N$10+CW35*$O$10+CX35*$P$10+CY35*$Q$10</f>
        <v>0</v>
      </c>
      <c r="DA35" s="25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v>0</v>
      </c>
      <c r="DG35" s="26">
        <v>0</v>
      </c>
      <c r="DH35" s="26">
        <v>0</v>
      </c>
      <c r="DI35" s="26">
        <v>0</v>
      </c>
      <c r="DJ35" s="27">
        <v>0</v>
      </c>
      <c r="DK35" s="27">
        <v>0</v>
      </c>
      <c r="DL35" s="27">
        <v>0</v>
      </c>
      <c r="DM35" s="27">
        <v>0</v>
      </c>
      <c r="DN35" s="28">
        <f>DA35*$E$10+DB35*$F$10+DC35*$G$10+DD35*$H$10+DE35*$I$10+DF35*$J$10+DG35*$K$10+DH35*$L$10+DI35*$M$10+DJ35*$N$10+DK35*$O$10+DL35*$P$10+DM35*$Q$10</f>
        <v>0</v>
      </c>
      <c r="DO35" s="25">
        <v>0</v>
      </c>
      <c r="DP35" s="26">
        <v>0</v>
      </c>
      <c r="DQ35" s="26">
        <v>0</v>
      </c>
      <c r="DR35" s="26">
        <v>0</v>
      </c>
      <c r="DS35" s="26">
        <v>0</v>
      </c>
      <c r="DT35" s="26">
        <v>0</v>
      </c>
      <c r="DU35" s="26">
        <v>0</v>
      </c>
      <c r="DV35" s="26">
        <v>0</v>
      </c>
      <c r="DW35" s="26">
        <v>0</v>
      </c>
      <c r="DX35" s="27">
        <v>0</v>
      </c>
      <c r="DY35" s="27">
        <v>0</v>
      </c>
      <c r="DZ35" s="27">
        <v>0</v>
      </c>
      <c r="EA35" s="27">
        <v>0</v>
      </c>
      <c r="EB35" s="28">
        <f>DO35*$E$10+DP35*$F$10+DQ35*$G$10+DR35*$H$10+DS35*$I$10+DT35*$J$10+DU35*$K$10+DV35*$L$10+DW35*$M$10+DX35*$N$10+DY35*$O$10+DZ35*$P$10+EA35*$Q$10</f>
        <v>0</v>
      </c>
      <c r="EC35" s="25">
        <v>0</v>
      </c>
      <c r="ED35" s="26">
        <v>0</v>
      </c>
      <c r="EE35" s="26">
        <v>0</v>
      </c>
      <c r="EF35" s="26">
        <v>0</v>
      </c>
      <c r="EG35" s="26">
        <v>0</v>
      </c>
      <c r="EH35" s="26">
        <v>0</v>
      </c>
      <c r="EI35" s="26">
        <v>0</v>
      </c>
      <c r="EJ35" s="26">
        <v>0</v>
      </c>
      <c r="EK35" s="26">
        <v>0</v>
      </c>
      <c r="EL35" s="27">
        <v>0</v>
      </c>
      <c r="EM35" s="27">
        <v>0</v>
      </c>
      <c r="EN35" s="27">
        <v>0</v>
      </c>
      <c r="EO35" s="27">
        <v>0</v>
      </c>
      <c r="EP35" s="28">
        <f>EC35*$E$10+ED35*$F$10+EE35*$G$10+EF35*$H$10+EG35*$I$10+EH35*$J$10+EI35*$K$10+EJ35*$L$10+EK35*$M$10+EL35*$N$10+EM35*$O$10+EN35*$P$10+EO35*$Q$10</f>
        <v>0</v>
      </c>
      <c r="EQ35" s="25">
        <v>0</v>
      </c>
      <c r="ER35" s="26">
        <v>0</v>
      </c>
      <c r="ES35" s="26">
        <v>0</v>
      </c>
      <c r="ET35" s="26">
        <v>0</v>
      </c>
      <c r="EU35" s="26">
        <v>0</v>
      </c>
      <c r="EV35" s="26">
        <v>0</v>
      </c>
      <c r="EW35" s="26">
        <v>0</v>
      </c>
      <c r="EX35" s="26">
        <v>0</v>
      </c>
      <c r="EY35" s="26">
        <v>0</v>
      </c>
      <c r="EZ35" s="27">
        <v>0</v>
      </c>
      <c r="FA35" s="27">
        <v>0</v>
      </c>
      <c r="FB35" s="27">
        <v>0</v>
      </c>
      <c r="FC35" s="27">
        <v>0</v>
      </c>
      <c r="FD35" s="28">
        <f>EQ35*$E$10+ER35*$F$10+ES35*$G$10+ET35*$H$10+EU35*$I$10+EV35*$J$10+EW35*$K$10+EX35*$L$10+EY35*$M$10+EZ35*$N$10+FA35*$O$10+FB35*$P$10+FC35*$Q$10</f>
        <v>0</v>
      </c>
    </row>
    <row r="36" spans="1:160" ht="13.5" hidden="1" thickBot="1" x14ac:dyDescent="0.25">
      <c r="A36" s="231"/>
      <c r="B36" s="29">
        <f>R36+AF36</f>
        <v>0</v>
      </c>
      <c r="C36" s="50">
        <f>AU36+BI36+BW36-MIN(BW36,BI36,AU36)</f>
        <v>431</v>
      </c>
      <c r="D36" s="50">
        <f>CL36+CZ36</f>
        <v>0</v>
      </c>
      <c r="E36" s="30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2">
        <f>R34+R35</f>
        <v>0</v>
      </c>
      <c r="S36" s="30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2">
        <f>AF34+AF35</f>
        <v>0</v>
      </c>
      <c r="AG36" s="94"/>
      <c r="AH36" s="30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2">
        <f>AU34+AU35</f>
        <v>187</v>
      </c>
      <c r="AV36" s="30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2">
        <f>BI34+BI35</f>
        <v>226</v>
      </c>
      <c r="BJ36" s="30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2">
        <f>BW34+BW35</f>
        <v>205</v>
      </c>
      <c r="BX36" s="94"/>
      <c r="BY36" s="30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2">
        <f>CL34+CL35</f>
        <v>0</v>
      </c>
      <c r="CM36" s="30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2">
        <f>CZ34+CZ35</f>
        <v>0</v>
      </c>
      <c r="DA36" s="30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2">
        <f>DN34+DN35</f>
        <v>0</v>
      </c>
      <c r="DO36" s="30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2">
        <f>EB34+EB35</f>
        <v>0</v>
      </c>
      <c r="EC36" s="30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2">
        <f>EP34+EP35</f>
        <v>0</v>
      </c>
      <c r="EQ36" s="30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2">
        <f>FD34+FD35</f>
        <v>0</v>
      </c>
    </row>
  </sheetData>
  <mergeCells count="86">
    <mergeCell ref="DJ4:DJ9"/>
    <mergeCell ref="DK4:DK9"/>
    <mergeCell ref="DL4:DL9"/>
    <mergeCell ref="DM4:DM9"/>
    <mergeCell ref="DA11:DI11"/>
    <mergeCell ref="DO11:DW11"/>
    <mergeCell ref="DH4:DH9"/>
    <mergeCell ref="DI4:DI9"/>
    <mergeCell ref="EC11:EK11"/>
    <mergeCell ref="EQ11:EY11"/>
    <mergeCell ref="DA1:EB3"/>
    <mergeCell ref="DA4:DA9"/>
    <mergeCell ref="DB4:DB9"/>
    <mergeCell ref="DC4:DC9"/>
    <mergeCell ref="DD4:DD9"/>
    <mergeCell ref="DE4:DE9"/>
    <mergeCell ref="DF4:DF9"/>
    <mergeCell ref="DG4:DG9"/>
    <mergeCell ref="AV11:BD11"/>
    <mergeCell ref="AP4:AP9"/>
    <mergeCell ref="AQ4:AQ9"/>
    <mergeCell ref="AR4:AR9"/>
    <mergeCell ref="AS4:AS9"/>
    <mergeCell ref="E1:AF3"/>
    <mergeCell ref="AH1:BW3"/>
    <mergeCell ref="AT4:AT9"/>
    <mergeCell ref="P4:P9"/>
    <mergeCell ref="O4:O9"/>
    <mergeCell ref="J4:J9"/>
    <mergeCell ref="AH4:AH9"/>
    <mergeCell ref="L4:L9"/>
    <mergeCell ref="M4:M9"/>
    <mergeCell ref="I4:I9"/>
    <mergeCell ref="A11:A12"/>
    <mergeCell ref="N4:N9"/>
    <mergeCell ref="AH11:AP11"/>
    <mergeCell ref="AN4:AN9"/>
    <mergeCell ref="AO4:AO9"/>
    <mergeCell ref="A13:A15"/>
    <mergeCell ref="B13:B14"/>
    <mergeCell ref="A22:A24"/>
    <mergeCell ref="A19:A21"/>
    <mergeCell ref="A16:A18"/>
    <mergeCell ref="B19:D20"/>
    <mergeCell ref="A34:A36"/>
    <mergeCell ref="BJ11:BR11"/>
    <mergeCell ref="A25:A27"/>
    <mergeCell ref="S11:AA11"/>
    <mergeCell ref="A28:A30"/>
    <mergeCell ref="A31:A33"/>
    <mergeCell ref="B11:D12"/>
    <mergeCell ref="B16:D17"/>
    <mergeCell ref="B22:D23"/>
    <mergeCell ref="B25:D26"/>
    <mergeCell ref="BY1:CZ3"/>
    <mergeCell ref="BY4:BY9"/>
    <mergeCell ref="BZ4:BZ9"/>
    <mergeCell ref="CA4:CA9"/>
    <mergeCell ref="CB4:CB9"/>
    <mergeCell ref="CC4:CC9"/>
    <mergeCell ref="CD4:CD9"/>
    <mergeCell ref="CH4:CH9"/>
    <mergeCell ref="B34:D35"/>
    <mergeCell ref="H4:H9"/>
    <mergeCell ref="G4:G9"/>
    <mergeCell ref="B4:B9"/>
    <mergeCell ref="F4:F9"/>
    <mergeCell ref="E11:M11"/>
    <mergeCell ref="E4:E9"/>
    <mergeCell ref="K4:K9"/>
    <mergeCell ref="B28:D29"/>
    <mergeCell ref="B31:D32"/>
    <mergeCell ref="Q4:Q9"/>
    <mergeCell ref="AI4:AI9"/>
    <mergeCell ref="AJ4:AJ9"/>
    <mergeCell ref="AK4:AK9"/>
    <mergeCell ref="AL4:AL9"/>
    <mergeCell ref="AM4:AM9"/>
    <mergeCell ref="BY11:CG11"/>
    <mergeCell ref="CE4:CE9"/>
    <mergeCell ref="CF4:CF9"/>
    <mergeCell ref="CG4:CG9"/>
    <mergeCell ref="CM11:CU11"/>
    <mergeCell ref="CI4:CI9"/>
    <mergeCell ref="CJ4:CJ9"/>
    <mergeCell ref="CK4:CK9"/>
  </mergeCells>
  <phoneticPr fontId="1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48"/>
  <sheetViews>
    <sheetView workbookViewId="0">
      <pane xSplit="4" ySplit="3" topLeftCell="AK23" activePane="bottomRight" state="frozen"/>
      <selection pane="topRight" activeCell="E1" sqref="E1"/>
      <selection pane="bottomLeft" activeCell="A4" sqref="A4"/>
      <selection pane="bottomRight" activeCell="EI51" sqref="EI51"/>
    </sheetView>
  </sheetViews>
  <sheetFormatPr baseColWidth="10" defaultRowHeight="12.75" outlineLevelCol="1" x14ac:dyDescent="0.2"/>
  <cols>
    <col min="1" max="1" width="8.5703125" customWidth="1"/>
    <col min="2" max="2" width="11.140625" customWidth="1"/>
    <col min="3" max="4" width="13.140625" customWidth="1"/>
    <col min="5" max="19" width="3" hidden="1" customWidth="1" outlineLevel="1"/>
    <col min="20" max="20" width="5.85546875" hidden="1" customWidth="1" outlineLevel="1"/>
    <col min="21" max="34" width="3" hidden="1" customWidth="1" outlineLevel="1"/>
    <col min="35" max="35" width="3.5703125" hidden="1" customWidth="1" outlineLevel="1"/>
    <col min="36" max="36" width="5.85546875" hidden="1" customWidth="1" outlineLevel="1"/>
    <col min="37" max="37" width="2.42578125" style="84" customWidth="1" collapsed="1"/>
    <col min="38" max="52" width="3" hidden="1" customWidth="1" outlineLevel="1"/>
    <col min="53" max="53" width="9.140625" hidden="1" customWidth="1" outlineLevel="1"/>
    <col min="54" max="67" width="3" hidden="1" customWidth="1" outlineLevel="1"/>
    <col min="68" max="68" width="3.5703125" hidden="1" customWidth="1" outlineLevel="1"/>
    <col min="69" max="69" width="5.85546875" hidden="1" customWidth="1" outlineLevel="1"/>
    <col min="70" max="83" width="3" hidden="1" customWidth="1" outlineLevel="1"/>
    <col min="84" max="84" width="3.5703125" hidden="1" customWidth="1" outlineLevel="1"/>
    <col min="85" max="85" width="5.85546875" hidden="1" customWidth="1" outlineLevel="1"/>
    <col min="86" max="86" width="2.140625" style="84" customWidth="1" collapsed="1"/>
    <col min="87" max="101" width="3" hidden="1" customWidth="1" outlineLevel="1"/>
    <col min="102" max="102" width="9.140625" hidden="1" customWidth="1" outlineLevel="1"/>
    <col min="103" max="116" width="3" hidden="1" customWidth="1" outlineLevel="1"/>
    <col min="117" max="117" width="3.5703125" hidden="1" customWidth="1" outlineLevel="1"/>
    <col min="118" max="118" width="5.85546875" hidden="1" customWidth="1" outlineLevel="1"/>
    <col min="119" max="119" width="3" bestFit="1" customWidth="1" collapsed="1"/>
    <col min="120" max="131" width="3" bestFit="1" customWidth="1"/>
    <col min="132" max="133" width="3" customWidth="1"/>
    <col min="134" max="134" width="9.140625" bestFit="1" customWidth="1"/>
    <col min="135" max="147" width="3" bestFit="1" customWidth="1"/>
    <col min="148" max="148" width="3" customWidth="1"/>
    <col min="149" max="149" width="3.5703125" customWidth="1"/>
    <col min="150" max="150" width="5.85546875" customWidth="1"/>
    <col min="151" max="151" width="3" bestFit="1" customWidth="1" collapsed="1"/>
    <col min="152" max="163" width="3" bestFit="1" customWidth="1"/>
    <col min="164" max="165" width="3" customWidth="1"/>
    <col min="166" max="166" width="9.140625" bestFit="1" customWidth="1"/>
    <col min="167" max="179" width="3" bestFit="1" customWidth="1"/>
    <col min="180" max="180" width="3" customWidth="1"/>
    <col min="181" max="181" width="3.5703125" customWidth="1"/>
    <col min="182" max="182" width="5.85546875" customWidth="1"/>
    <col min="183" max="183" width="3" style="84" customWidth="1"/>
  </cols>
  <sheetData>
    <row r="1" spans="1:182" ht="25.5" x14ac:dyDescent="0.35">
      <c r="E1" s="261" t="s">
        <v>108</v>
      </c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83"/>
      <c r="AL1" s="260" t="s">
        <v>109</v>
      </c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83"/>
      <c r="CI1" s="260" t="s">
        <v>117</v>
      </c>
      <c r="CJ1" s="260"/>
      <c r="CK1" s="260"/>
      <c r="CL1" s="260"/>
      <c r="CM1" s="260"/>
      <c r="CN1" s="260"/>
      <c r="CO1" s="260"/>
      <c r="CP1" s="260"/>
      <c r="CQ1" s="260"/>
      <c r="CR1" s="260"/>
      <c r="CS1" s="260"/>
      <c r="CT1" s="260"/>
      <c r="CU1" s="260"/>
      <c r="CV1" s="260"/>
      <c r="CW1" s="260"/>
      <c r="CX1" s="260"/>
      <c r="CY1" s="260"/>
      <c r="CZ1" s="260"/>
      <c r="DA1" s="260"/>
      <c r="DB1" s="260"/>
      <c r="DC1" s="260"/>
      <c r="DD1" s="260"/>
      <c r="DE1" s="260"/>
      <c r="DF1" s="260"/>
      <c r="DG1" s="260"/>
      <c r="DH1" s="260"/>
      <c r="DI1" s="260"/>
      <c r="DJ1" s="260"/>
      <c r="DK1" s="260"/>
      <c r="DL1" s="260"/>
      <c r="DM1" s="260"/>
      <c r="DN1" s="260"/>
      <c r="DO1" s="260" t="s">
        <v>137</v>
      </c>
      <c r="DP1" s="260"/>
      <c r="DQ1" s="260"/>
      <c r="DR1" s="260"/>
      <c r="DS1" s="260"/>
      <c r="DT1" s="260"/>
      <c r="DU1" s="260"/>
      <c r="DV1" s="260"/>
      <c r="DW1" s="260"/>
      <c r="DX1" s="260"/>
      <c r="DY1" s="260"/>
      <c r="DZ1" s="260"/>
      <c r="EA1" s="260"/>
      <c r="EB1" s="260"/>
      <c r="EC1" s="260"/>
      <c r="ED1" s="260"/>
      <c r="EE1" s="260"/>
      <c r="EF1" s="260"/>
      <c r="EG1" s="260"/>
      <c r="EH1" s="260"/>
      <c r="EI1" s="260"/>
      <c r="EJ1" s="260"/>
      <c r="EK1" s="260"/>
      <c r="EL1" s="260"/>
      <c r="EM1" s="260"/>
      <c r="EN1" s="260"/>
      <c r="EO1" s="260"/>
      <c r="EP1" s="260"/>
      <c r="EQ1" s="260"/>
      <c r="ER1" s="260"/>
      <c r="ES1" s="260"/>
      <c r="ET1" s="260"/>
      <c r="EU1" s="262"/>
      <c r="EV1" s="262"/>
      <c r="EW1" s="262"/>
      <c r="EX1" s="262"/>
      <c r="EY1" s="262"/>
      <c r="EZ1" s="262"/>
      <c r="FA1" s="262"/>
      <c r="FB1" s="262"/>
      <c r="FC1" s="262"/>
      <c r="FD1" s="262"/>
      <c r="FE1" s="262"/>
      <c r="FF1" s="262"/>
      <c r="FG1" s="262"/>
      <c r="FH1" s="262"/>
      <c r="FI1" s="262"/>
      <c r="FJ1" s="262"/>
      <c r="FK1" s="262"/>
      <c r="FL1" s="262"/>
      <c r="FM1" s="262"/>
      <c r="FN1" s="262"/>
      <c r="FO1" s="262"/>
      <c r="FP1" s="262"/>
      <c r="FQ1" s="262"/>
      <c r="FR1" s="262"/>
      <c r="FS1" s="262"/>
      <c r="FT1" s="262"/>
      <c r="FU1" s="262"/>
      <c r="FV1" s="262"/>
      <c r="FW1" s="262"/>
      <c r="FX1" s="262"/>
      <c r="FY1" s="262"/>
      <c r="FZ1" s="262"/>
    </row>
    <row r="2" spans="1:182" ht="25.5" x14ac:dyDescent="0.35"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83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60"/>
      <c r="CC2" s="260"/>
      <c r="CD2" s="260"/>
      <c r="CE2" s="260"/>
      <c r="CF2" s="260"/>
      <c r="CG2" s="260"/>
      <c r="CH2" s="83"/>
      <c r="CI2" s="260"/>
      <c r="CJ2" s="260"/>
      <c r="CK2" s="260"/>
      <c r="CL2" s="260"/>
      <c r="CM2" s="260"/>
      <c r="CN2" s="260"/>
      <c r="CO2" s="260"/>
      <c r="CP2" s="260"/>
      <c r="CQ2" s="260"/>
      <c r="CR2" s="260"/>
      <c r="CS2" s="260"/>
      <c r="CT2" s="260"/>
      <c r="CU2" s="260"/>
      <c r="CV2" s="260"/>
      <c r="CW2" s="260"/>
      <c r="CX2" s="260"/>
      <c r="CY2" s="260"/>
      <c r="CZ2" s="260"/>
      <c r="DA2" s="260"/>
      <c r="DB2" s="260"/>
      <c r="DC2" s="260"/>
      <c r="DD2" s="260"/>
      <c r="DE2" s="260"/>
      <c r="DF2" s="260"/>
      <c r="DG2" s="260"/>
      <c r="DH2" s="260"/>
      <c r="DI2" s="260"/>
      <c r="DJ2" s="260"/>
      <c r="DK2" s="260"/>
      <c r="DL2" s="260"/>
      <c r="DM2" s="260"/>
      <c r="DN2" s="260"/>
      <c r="DO2" s="260"/>
      <c r="DP2" s="260"/>
      <c r="DQ2" s="260"/>
      <c r="DR2" s="260"/>
      <c r="DS2" s="260"/>
      <c r="DT2" s="260"/>
      <c r="DU2" s="260"/>
      <c r="DV2" s="260"/>
      <c r="DW2" s="260"/>
      <c r="DX2" s="260"/>
      <c r="DY2" s="260"/>
      <c r="DZ2" s="260"/>
      <c r="EA2" s="260"/>
      <c r="EB2" s="260"/>
      <c r="EC2" s="260"/>
      <c r="ED2" s="260"/>
      <c r="EE2" s="260"/>
      <c r="EF2" s="260"/>
      <c r="EG2" s="260"/>
      <c r="EH2" s="260"/>
      <c r="EI2" s="260"/>
      <c r="EJ2" s="260"/>
      <c r="EK2" s="260"/>
      <c r="EL2" s="260"/>
      <c r="EM2" s="260"/>
      <c r="EN2" s="260"/>
      <c r="EO2" s="260"/>
      <c r="EP2" s="260"/>
      <c r="EQ2" s="260"/>
      <c r="ER2" s="260"/>
      <c r="ES2" s="260"/>
      <c r="ET2" s="260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</row>
    <row r="3" spans="1:182" ht="25.5" x14ac:dyDescent="0.35"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83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  <c r="CE3" s="260"/>
      <c r="CF3" s="260"/>
      <c r="CG3" s="260"/>
      <c r="CH3" s="83"/>
      <c r="CI3" s="260"/>
      <c r="CJ3" s="260"/>
      <c r="CK3" s="260"/>
      <c r="CL3" s="260"/>
      <c r="CM3" s="260"/>
      <c r="CN3" s="260"/>
      <c r="CO3" s="260"/>
      <c r="CP3" s="260"/>
      <c r="CQ3" s="260"/>
      <c r="CR3" s="260"/>
      <c r="CS3" s="260"/>
      <c r="CT3" s="260"/>
      <c r="CU3" s="260"/>
      <c r="CV3" s="260"/>
      <c r="CW3" s="260"/>
      <c r="CX3" s="260"/>
      <c r="CY3" s="260"/>
      <c r="CZ3" s="260"/>
      <c r="DA3" s="260"/>
      <c r="DB3" s="260"/>
      <c r="DC3" s="260"/>
      <c r="DD3" s="260"/>
      <c r="DE3" s="260"/>
      <c r="DF3" s="260"/>
      <c r="DG3" s="260"/>
      <c r="DH3" s="260"/>
      <c r="DI3" s="260"/>
      <c r="DJ3" s="260"/>
      <c r="DK3" s="260"/>
      <c r="DL3" s="260"/>
      <c r="DM3" s="260"/>
      <c r="DN3" s="260"/>
      <c r="DO3" s="260"/>
      <c r="DP3" s="260"/>
      <c r="DQ3" s="260"/>
      <c r="DR3" s="260"/>
      <c r="DS3" s="260"/>
      <c r="DT3" s="260"/>
      <c r="DU3" s="260"/>
      <c r="DV3" s="260"/>
      <c r="DW3" s="260"/>
      <c r="DX3" s="260"/>
      <c r="DY3" s="260"/>
      <c r="DZ3" s="260"/>
      <c r="EA3" s="260"/>
      <c r="EB3" s="260"/>
      <c r="EC3" s="260"/>
      <c r="ED3" s="260"/>
      <c r="EE3" s="260"/>
      <c r="EF3" s="260"/>
      <c r="EG3" s="260"/>
      <c r="EH3" s="260"/>
      <c r="EI3" s="260"/>
      <c r="EJ3" s="260"/>
      <c r="EK3" s="260"/>
      <c r="EL3" s="260"/>
      <c r="EM3" s="260"/>
      <c r="EN3" s="260"/>
      <c r="EO3" s="260"/>
      <c r="EP3" s="260"/>
      <c r="EQ3" s="260"/>
      <c r="ER3" s="260"/>
      <c r="ES3" s="260"/>
      <c r="ET3" s="260"/>
      <c r="EU3" s="262"/>
      <c r="EV3" s="262"/>
      <c r="EW3" s="262"/>
      <c r="EX3" s="262"/>
      <c r="EY3" s="262"/>
      <c r="EZ3" s="262"/>
      <c r="FA3" s="262"/>
      <c r="FB3" s="262"/>
      <c r="FC3" s="262"/>
      <c r="FD3" s="262"/>
      <c r="FE3" s="262"/>
      <c r="FF3" s="262"/>
      <c r="FG3" s="262"/>
      <c r="FH3" s="262"/>
      <c r="FI3" s="262"/>
      <c r="FJ3" s="262"/>
      <c r="FK3" s="262"/>
      <c r="FL3" s="262"/>
      <c r="FM3" s="262"/>
      <c r="FN3" s="262"/>
      <c r="FO3" s="262"/>
      <c r="FP3" s="262"/>
      <c r="FQ3" s="262"/>
      <c r="FR3" s="262"/>
      <c r="FS3" s="262"/>
      <c r="FT3" s="262"/>
      <c r="FU3" s="262"/>
      <c r="FV3" s="262"/>
      <c r="FW3" s="262"/>
      <c r="FX3" s="262"/>
      <c r="FY3" s="262"/>
      <c r="FZ3" s="262"/>
    </row>
    <row r="4" spans="1:182" ht="40.5" customHeight="1" x14ac:dyDescent="0.2">
      <c r="B4" s="222" t="s">
        <v>13</v>
      </c>
      <c r="C4" s="47"/>
      <c r="D4" s="47"/>
      <c r="E4" s="217" t="s">
        <v>49</v>
      </c>
      <c r="F4" s="217" t="s">
        <v>50</v>
      </c>
      <c r="G4" s="217" t="s">
        <v>51</v>
      </c>
      <c r="H4" s="217" t="s">
        <v>52</v>
      </c>
      <c r="I4" s="217" t="s">
        <v>36</v>
      </c>
      <c r="J4" s="217" t="s">
        <v>53</v>
      </c>
      <c r="K4" s="217" t="s">
        <v>54</v>
      </c>
      <c r="L4" s="217" t="s">
        <v>55</v>
      </c>
      <c r="M4" s="217" t="s">
        <v>56</v>
      </c>
      <c r="N4" s="217" t="s">
        <v>15</v>
      </c>
      <c r="O4" s="217" t="s">
        <v>57</v>
      </c>
      <c r="P4" s="217" t="s">
        <v>58</v>
      </c>
      <c r="Q4" s="217" t="s">
        <v>38</v>
      </c>
      <c r="R4" s="217" t="s">
        <v>59</v>
      </c>
      <c r="S4" s="217" t="s">
        <v>60</v>
      </c>
      <c r="AL4" s="217" t="s">
        <v>49</v>
      </c>
      <c r="AM4" s="217" t="s">
        <v>50</v>
      </c>
      <c r="AN4" s="217" t="s">
        <v>51</v>
      </c>
      <c r="AO4" s="217" t="s">
        <v>52</v>
      </c>
      <c r="AP4" s="217" t="s">
        <v>36</v>
      </c>
      <c r="AQ4" s="217" t="s">
        <v>53</v>
      </c>
      <c r="AR4" s="217" t="s">
        <v>54</v>
      </c>
      <c r="AS4" s="217" t="s">
        <v>55</v>
      </c>
      <c r="AT4" s="217" t="s">
        <v>56</v>
      </c>
      <c r="AU4" s="217" t="s">
        <v>15</v>
      </c>
      <c r="AV4" s="217" t="s">
        <v>57</v>
      </c>
      <c r="AW4" s="217" t="s">
        <v>58</v>
      </c>
      <c r="AX4" s="217" t="s">
        <v>38</v>
      </c>
      <c r="AY4" s="217" t="s">
        <v>59</v>
      </c>
      <c r="AZ4" s="217" t="s">
        <v>60</v>
      </c>
      <c r="CI4" s="217" t="s">
        <v>49</v>
      </c>
      <c r="CJ4" s="217" t="s">
        <v>50</v>
      </c>
      <c r="CK4" s="217" t="s">
        <v>51</v>
      </c>
      <c r="CL4" s="217" t="s">
        <v>52</v>
      </c>
      <c r="CM4" s="217" t="s">
        <v>36</v>
      </c>
      <c r="CN4" s="217" t="s">
        <v>53</v>
      </c>
      <c r="CO4" s="217" t="s">
        <v>54</v>
      </c>
      <c r="CP4" s="217" t="s">
        <v>55</v>
      </c>
      <c r="CQ4" s="217" t="s">
        <v>56</v>
      </c>
      <c r="CR4" s="217" t="s">
        <v>15</v>
      </c>
      <c r="CS4" s="217" t="s">
        <v>57</v>
      </c>
      <c r="CT4" s="217" t="s">
        <v>58</v>
      </c>
      <c r="CU4" s="217" t="s">
        <v>38</v>
      </c>
      <c r="CV4" s="217" t="s">
        <v>59</v>
      </c>
      <c r="CW4" s="217" t="s">
        <v>60</v>
      </c>
      <c r="DO4" s="217" t="s">
        <v>49</v>
      </c>
      <c r="DP4" s="217" t="s">
        <v>50</v>
      </c>
      <c r="DQ4" s="217" t="s">
        <v>51</v>
      </c>
      <c r="DR4" s="217" t="s">
        <v>52</v>
      </c>
      <c r="DS4" s="217" t="s">
        <v>36</v>
      </c>
      <c r="DT4" s="217" t="s">
        <v>53</v>
      </c>
      <c r="DU4" s="217" t="s">
        <v>54</v>
      </c>
      <c r="DV4" s="217" t="s">
        <v>55</v>
      </c>
      <c r="DW4" s="217" t="s">
        <v>56</v>
      </c>
      <c r="DX4" s="217" t="s">
        <v>15</v>
      </c>
      <c r="DY4" s="217" t="s">
        <v>57</v>
      </c>
      <c r="DZ4" s="217" t="s">
        <v>58</v>
      </c>
      <c r="EA4" s="217" t="s">
        <v>38</v>
      </c>
      <c r="EB4" s="217" t="s">
        <v>59</v>
      </c>
      <c r="EC4" s="217" t="s">
        <v>60</v>
      </c>
      <c r="EU4" s="217" t="s">
        <v>49</v>
      </c>
      <c r="EV4" s="217" t="s">
        <v>50</v>
      </c>
      <c r="EW4" s="217" t="s">
        <v>51</v>
      </c>
      <c r="EX4" s="217" t="s">
        <v>52</v>
      </c>
      <c r="EY4" s="217" t="s">
        <v>36</v>
      </c>
      <c r="EZ4" s="217" t="s">
        <v>53</v>
      </c>
      <c r="FA4" s="217" t="s">
        <v>54</v>
      </c>
      <c r="FB4" s="217" t="s">
        <v>55</v>
      </c>
      <c r="FC4" s="217" t="s">
        <v>56</v>
      </c>
      <c r="FD4" s="217" t="s">
        <v>15</v>
      </c>
      <c r="FE4" s="217" t="s">
        <v>57</v>
      </c>
      <c r="FF4" s="217" t="s">
        <v>58</v>
      </c>
      <c r="FG4" s="217" t="s">
        <v>38</v>
      </c>
      <c r="FH4" s="217" t="s">
        <v>59</v>
      </c>
      <c r="FI4" s="217" t="s">
        <v>60</v>
      </c>
    </row>
    <row r="5" spans="1:182" x14ac:dyDescent="0.2">
      <c r="B5" s="222"/>
      <c r="C5" s="47"/>
      <c r="D5" s="4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U5" s="217"/>
      <c r="EV5" s="217"/>
      <c r="EW5" s="217"/>
      <c r="EX5" s="217"/>
      <c r="EY5" s="217"/>
      <c r="EZ5" s="217"/>
      <c r="FA5" s="217"/>
      <c r="FB5" s="217"/>
      <c r="FC5" s="217"/>
      <c r="FD5" s="217"/>
      <c r="FE5" s="217"/>
      <c r="FF5" s="217"/>
      <c r="FG5" s="217"/>
      <c r="FH5" s="217"/>
      <c r="FI5" s="217"/>
    </row>
    <row r="6" spans="1:182" x14ac:dyDescent="0.2">
      <c r="B6" s="222"/>
      <c r="C6" s="47"/>
      <c r="D6" s="4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DO6" s="217"/>
      <c r="DP6" s="217"/>
      <c r="DQ6" s="217"/>
      <c r="DR6" s="217"/>
      <c r="DS6" s="217"/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U6" s="217"/>
      <c r="EV6" s="217"/>
      <c r="EW6" s="217"/>
      <c r="EX6" s="217"/>
      <c r="EY6" s="217"/>
      <c r="EZ6" s="217"/>
      <c r="FA6" s="217"/>
      <c r="FB6" s="217"/>
      <c r="FC6" s="217"/>
      <c r="FD6" s="217"/>
      <c r="FE6" s="217"/>
      <c r="FF6" s="217"/>
      <c r="FG6" s="217"/>
      <c r="FH6" s="217"/>
      <c r="FI6" s="217"/>
    </row>
    <row r="7" spans="1:182" x14ac:dyDescent="0.2">
      <c r="B7" s="222"/>
      <c r="C7" s="47"/>
      <c r="D7" s="4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DO7" s="217"/>
      <c r="DP7" s="217"/>
      <c r="DQ7" s="217"/>
      <c r="DR7" s="217"/>
      <c r="DS7" s="217"/>
      <c r="DT7" s="217"/>
      <c r="DU7" s="217"/>
      <c r="DV7" s="217"/>
      <c r="DW7" s="217"/>
      <c r="DX7" s="217"/>
      <c r="DY7" s="217"/>
      <c r="DZ7" s="217"/>
      <c r="EA7" s="217"/>
      <c r="EB7" s="217"/>
      <c r="EC7" s="217"/>
      <c r="EU7" s="217"/>
      <c r="EV7" s="217"/>
      <c r="EW7" s="217"/>
      <c r="EX7" s="217"/>
      <c r="EY7" s="217"/>
      <c r="EZ7" s="217"/>
      <c r="FA7" s="217"/>
      <c r="FB7" s="217"/>
      <c r="FC7" s="217"/>
      <c r="FD7" s="217"/>
      <c r="FE7" s="217"/>
      <c r="FF7" s="217"/>
      <c r="FG7" s="217"/>
      <c r="FH7" s="217"/>
      <c r="FI7" s="217"/>
    </row>
    <row r="8" spans="1:182" x14ac:dyDescent="0.2">
      <c r="B8" s="222"/>
      <c r="C8" s="47"/>
      <c r="D8" s="4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CI8" s="217"/>
      <c r="CJ8" s="217"/>
      <c r="CK8" s="217"/>
      <c r="CL8" s="217"/>
      <c r="CM8" s="217"/>
      <c r="CN8" s="217"/>
      <c r="CO8" s="217"/>
      <c r="CP8" s="217"/>
      <c r="CQ8" s="217"/>
      <c r="CR8" s="217"/>
      <c r="CS8" s="217"/>
      <c r="CT8" s="217"/>
      <c r="CU8" s="217"/>
      <c r="CV8" s="217"/>
      <c r="CW8" s="217"/>
      <c r="DO8" s="217"/>
      <c r="DP8" s="217"/>
      <c r="DQ8" s="217"/>
      <c r="DR8" s="217"/>
      <c r="DS8" s="217"/>
      <c r="DT8" s="217"/>
      <c r="DU8" s="217"/>
      <c r="DV8" s="217"/>
      <c r="DW8" s="217"/>
      <c r="DX8" s="217"/>
      <c r="DY8" s="217"/>
      <c r="DZ8" s="217"/>
      <c r="EA8" s="217"/>
      <c r="EB8" s="217"/>
      <c r="EC8" s="217"/>
      <c r="EU8" s="217"/>
      <c r="EV8" s="217"/>
      <c r="EW8" s="217"/>
      <c r="EX8" s="217"/>
      <c r="EY8" s="217"/>
      <c r="EZ8" s="217"/>
      <c r="FA8" s="217"/>
      <c r="FB8" s="217"/>
      <c r="FC8" s="217"/>
      <c r="FD8" s="217"/>
      <c r="FE8" s="217"/>
      <c r="FF8" s="217"/>
      <c r="FG8" s="217"/>
      <c r="FH8" s="217"/>
      <c r="FI8" s="217"/>
    </row>
    <row r="9" spans="1:182" x14ac:dyDescent="0.2">
      <c r="B9" s="222"/>
      <c r="C9" s="47"/>
      <c r="D9" s="4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CI9" s="217"/>
      <c r="CJ9" s="217"/>
      <c r="CK9" s="217"/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  <c r="EC9" s="217"/>
      <c r="EU9" s="217"/>
      <c r="EV9" s="217"/>
      <c r="EW9" s="217"/>
      <c r="EX9" s="217"/>
      <c r="EY9" s="217"/>
      <c r="EZ9" s="217"/>
      <c r="FA9" s="217"/>
      <c r="FB9" s="217"/>
      <c r="FC9" s="217"/>
      <c r="FD9" s="217"/>
      <c r="FE9" s="217"/>
      <c r="FF9" s="217"/>
      <c r="FG9" s="217"/>
      <c r="FH9" s="217"/>
      <c r="FI9" s="217"/>
    </row>
    <row r="10" spans="1:182" x14ac:dyDescent="0.2">
      <c r="B10" t="s">
        <v>16</v>
      </c>
      <c r="E10">
        <v>4</v>
      </c>
      <c r="F10">
        <v>3</v>
      </c>
      <c r="G10">
        <v>4</v>
      </c>
      <c r="H10">
        <v>2</v>
      </c>
      <c r="I10">
        <v>3</v>
      </c>
      <c r="J10">
        <v>3</v>
      </c>
      <c r="K10">
        <v>5</v>
      </c>
      <c r="L10">
        <v>2</v>
      </c>
      <c r="M10">
        <v>5</v>
      </c>
      <c r="N10">
        <v>2</v>
      </c>
      <c r="O10">
        <v>5</v>
      </c>
      <c r="P10">
        <v>3</v>
      </c>
      <c r="Q10">
        <v>4</v>
      </c>
      <c r="R10">
        <v>3</v>
      </c>
      <c r="S10">
        <v>3</v>
      </c>
      <c r="AL10">
        <v>4</v>
      </c>
      <c r="AM10">
        <v>3</v>
      </c>
      <c r="AN10">
        <v>4</v>
      </c>
      <c r="AO10">
        <v>2</v>
      </c>
      <c r="AP10">
        <v>3</v>
      </c>
      <c r="AQ10">
        <v>3</v>
      </c>
      <c r="AR10">
        <v>5</v>
      </c>
      <c r="AS10">
        <v>2</v>
      </c>
      <c r="AT10">
        <v>5</v>
      </c>
      <c r="AU10">
        <v>2</v>
      </c>
      <c r="AV10">
        <v>5</v>
      </c>
      <c r="AW10">
        <v>3</v>
      </c>
      <c r="AX10">
        <v>4</v>
      </c>
      <c r="AY10">
        <v>3</v>
      </c>
      <c r="AZ10">
        <v>3</v>
      </c>
      <c r="CI10">
        <v>4</v>
      </c>
      <c r="CJ10">
        <v>3</v>
      </c>
      <c r="CK10">
        <v>4</v>
      </c>
      <c r="CL10">
        <v>2</v>
      </c>
      <c r="CM10">
        <v>3</v>
      </c>
      <c r="CN10">
        <v>3</v>
      </c>
      <c r="CO10">
        <v>5</v>
      </c>
      <c r="CP10">
        <v>2</v>
      </c>
      <c r="CQ10">
        <v>5</v>
      </c>
      <c r="CR10">
        <v>2</v>
      </c>
      <c r="CS10">
        <v>5</v>
      </c>
      <c r="CT10">
        <v>3</v>
      </c>
      <c r="CU10">
        <v>4</v>
      </c>
      <c r="CV10">
        <v>3</v>
      </c>
      <c r="CW10">
        <v>3</v>
      </c>
      <c r="DO10">
        <v>4</v>
      </c>
      <c r="DP10">
        <v>3</v>
      </c>
      <c r="DQ10">
        <v>4</v>
      </c>
      <c r="DR10">
        <v>2</v>
      </c>
      <c r="DS10">
        <v>3</v>
      </c>
      <c r="DT10">
        <v>3</v>
      </c>
      <c r="DU10">
        <v>5</v>
      </c>
      <c r="DV10">
        <v>2</v>
      </c>
      <c r="DW10">
        <v>5</v>
      </c>
      <c r="DX10">
        <v>2</v>
      </c>
      <c r="DY10">
        <v>5</v>
      </c>
      <c r="DZ10">
        <v>3</v>
      </c>
      <c r="EA10">
        <v>4</v>
      </c>
      <c r="EB10">
        <v>3</v>
      </c>
      <c r="EC10">
        <v>3</v>
      </c>
      <c r="EU10">
        <v>4</v>
      </c>
      <c r="EV10">
        <v>3</v>
      </c>
      <c r="EW10">
        <v>4</v>
      </c>
      <c r="EX10">
        <v>2</v>
      </c>
      <c r="EY10">
        <v>3</v>
      </c>
      <c r="EZ10">
        <v>3</v>
      </c>
      <c r="FA10">
        <v>5</v>
      </c>
      <c r="FB10">
        <v>2</v>
      </c>
      <c r="FC10">
        <v>5</v>
      </c>
      <c r="FD10">
        <v>2</v>
      </c>
      <c r="FE10">
        <v>5</v>
      </c>
      <c r="FF10">
        <v>3</v>
      </c>
      <c r="FG10">
        <v>4</v>
      </c>
      <c r="FH10">
        <v>3</v>
      </c>
      <c r="FI10">
        <v>3</v>
      </c>
    </row>
    <row r="11" spans="1:182" x14ac:dyDescent="0.2">
      <c r="A11" s="232" t="s">
        <v>44</v>
      </c>
      <c r="B11" s="232" t="s">
        <v>17</v>
      </c>
      <c r="C11" s="222"/>
      <c r="D11" s="222"/>
      <c r="E11" s="215" t="s">
        <v>61</v>
      </c>
      <c r="F11" s="216"/>
      <c r="G11" s="216"/>
      <c r="H11" s="216"/>
      <c r="I11" s="216"/>
      <c r="J11" s="216"/>
      <c r="K11" s="216"/>
      <c r="L11" s="216"/>
      <c r="M11" s="216"/>
      <c r="N11" s="216"/>
      <c r="O11" s="259"/>
      <c r="P11" s="259"/>
      <c r="Q11" s="259"/>
      <c r="R11" s="259"/>
      <c r="S11" s="259"/>
      <c r="T11" s="19" t="s">
        <v>18</v>
      </c>
      <c r="U11" s="243" t="s">
        <v>62</v>
      </c>
      <c r="V11" s="232"/>
      <c r="W11" s="232"/>
      <c r="X11" s="232"/>
      <c r="Y11" s="232"/>
      <c r="Z11" s="232"/>
      <c r="AA11" s="232"/>
      <c r="AB11" s="232"/>
      <c r="AC11" s="232"/>
      <c r="AD11" s="228"/>
      <c r="AE11" s="228"/>
      <c r="AF11" s="228"/>
      <c r="AG11" s="228"/>
      <c r="AH11" s="228"/>
      <c r="AI11" s="228"/>
      <c r="AJ11" s="19" t="s">
        <v>18</v>
      </c>
      <c r="AK11" s="85"/>
      <c r="AL11" s="215" t="s">
        <v>61</v>
      </c>
      <c r="AM11" s="216"/>
      <c r="AN11" s="216"/>
      <c r="AO11" s="216"/>
      <c r="AP11" s="216"/>
      <c r="AQ11" s="216"/>
      <c r="AR11" s="216"/>
      <c r="AS11" s="216"/>
      <c r="AT11" s="216"/>
      <c r="AU11" s="216"/>
      <c r="AV11" s="259"/>
      <c r="AW11" s="259"/>
      <c r="AX11" s="259"/>
      <c r="AY11" s="259"/>
      <c r="AZ11" s="259"/>
      <c r="BA11" s="19" t="s">
        <v>18</v>
      </c>
      <c r="BB11" s="243" t="s">
        <v>62</v>
      </c>
      <c r="BC11" s="232"/>
      <c r="BD11" s="232"/>
      <c r="BE11" s="232"/>
      <c r="BF11" s="232"/>
      <c r="BG11" s="232"/>
      <c r="BH11" s="232"/>
      <c r="BI11" s="232"/>
      <c r="BJ11" s="232"/>
      <c r="BK11" s="228"/>
      <c r="BL11" s="228"/>
      <c r="BM11" s="228"/>
      <c r="BN11" s="228"/>
      <c r="BO11" s="228"/>
      <c r="BP11" s="228"/>
      <c r="BQ11" s="19" t="s">
        <v>18</v>
      </c>
      <c r="BR11" s="243" t="s">
        <v>107</v>
      </c>
      <c r="BS11" s="232"/>
      <c r="BT11" s="232"/>
      <c r="BU11" s="232"/>
      <c r="BV11" s="232"/>
      <c r="BW11" s="232"/>
      <c r="BX11" s="232"/>
      <c r="BY11" s="232"/>
      <c r="BZ11" s="232"/>
      <c r="CA11" s="228"/>
      <c r="CB11" s="228"/>
      <c r="CC11" s="228"/>
      <c r="CD11" s="228"/>
      <c r="CE11" s="228"/>
      <c r="CF11" s="228"/>
      <c r="CG11" s="19" t="s">
        <v>18</v>
      </c>
      <c r="CH11" s="85"/>
      <c r="CI11" s="215" t="s">
        <v>61</v>
      </c>
      <c r="CJ11" s="216"/>
      <c r="CK11" s="216"/>
      <c r="CL11" s="216"/>
      <c r="CM11" s="216"/>
      <c r="CN11" s="216"/>
      <c r="CO11" s="216"/>
      <c r="CP11" s="216"/>
      <c r="CQ11" s="216"/>
      <c r="CR11" s="216"/>
      <c r="CS11" s="259"/>
      <c r="CT11" s="259"/>
      <c r="CU11" s="259"/>
      <c r="CV11" s="259"/>
      <c r="CW11" s="259"/>
      <c r="CX11" s="19" t="s">
        <v>18</v>
      </c>
      <c r="CY11" s="243" t="s">
        <v>62</v>
      </c>
      <c r="CZ11" s="232"/>
      <c r="DA11" s="232"/>
      <c r="DB11" s="232"/>
      <c r="DC11" s="232"/>
      <c r="DD11" s="232"/>
      <c r="DE11" s="232"/>
      <c r="DF11" s="232"/>
      <c r="DG11" s="232"/>
      <c r="DH11" s="228"/>
      <c r="DI11" s="228"/>
      <c r="DJ11" s="228"/>
      <c r="DK11" s="228"/>
      <c r="DL11" s="228"/>
      <c r="DM11" s="228"/>
      <c r="DN11" s="19" t="s">
        <v>18</v>
      </c>
      <c r="DO11" s="215" t="s">
        <v>61</v>
      </c>
      <c r="DP11" s="216"/>
      <c r="DQ11" s="216"/>
      <c r="DR11" s="216"/>
      <c r="DS11" s="216"/>
      <c r="DT11" s="216"/>
      <c r="DU11" s="216"/>
      <c r="DV11" s="216"/>
      <c r="DW11" s="216"/>
      <c r="DX11" s="216"/>
      <c r="DY11" s="259"/>
      <c r="DZ11" s="259"/>
      <c r="EA11" s="259"/>
      <c r="EB11" s="259"/>
      <c r="EC11" s="259"/>
      <c r="ED11" s="19" t="s">
        <v>18</v>
      </c>
      <c r="EE11" s="243" t="s">
        <v>62</v>
      </c>
      <c r="EF11" s="232"/>
      <c r="EG11" s="232"/>
      <c r="EH11" s="232"/>
      <c r="EI11" s="232"/>
      <c r="EJ11" s="232"/>
      <c r="EK11" s="232"/>
      <c r="EL11" s="232"/>
      <c r="EM11" s="232"/>
      <c r="EN11" s="228"/>
      <c r="EO11" s="228"/>
      <c r="EP11" s="228"/>
      <c r="EQ11" s="228"/>
      <c r="ER11" s="228"/>
      <c r="ES11" s="228"/>
      <c r="ET11" s="19" t="s">
        <v>18</v>
      </c>
      <c r="EU11" s="215" t="s">
        <v>107</v>
      </c>
      <c r="EV11" s="216"/>
      <c r="EW11" s="216"/>
      <c r="EX11" s="216"/>
      <c r="EY11" s="216"/>
      <c r="EZ11" s="216"/>
      <c r="FA11" s="216"/>
      <c r="FB11" s="216"/>
      <c r="FC11" s="216"/>
      <c r="FD11" s="216"/>
      <c r="FE11" s="259"/>
      <c r="FF11" s="259"/>
      <c r="FG11" s="259"/>
      <c r="FH11" s="259"/>
      <c r="FI11" s="259"/>
      <c r="FJ11" s="19" t="s">
        <v>18</v>
      </c>
      <c r="FK11" s="243" t="s">
        <v>138</v>
      </c>
      <c r="FL11" s="232"/>
      <c r="FM11" s="232"/>
      <c r="FN11" s="232"/>
      <c r="FO11" s="232"/>
      <c r="FP11" s="232"/>
      <c r="FQ11" s="232"/>
      <c r="FR11" s="232"/>
      <c r="FS11" s="232"/>
      <c r="FT11" s="228"/>
      <c r="FU11" s="228"/>
      <c r="FV11" s="228"/>
      <c r="FW11" s="228"/>
      <c r="FX11" s="228"/>
      <c r="FY11" s="228"/>
      <c r="FZ11" s="19" t="s">
        <v>18</v>
      </c>
    </row>
    <row r="12" spans="1:182" ht="13.5" thickBot="1" x14ac:dyDescent="0.25">
      <c r="A12" s="235"/>
      <c r="B12" s="234"/>
      <c r="C12" s="235"/>
      <c r="D12" s="235"/>
      <c r="E12" s="6">
        <v>1</v>
      </c>
      <c r="F12" s="7">
        <v>2</v>
      </c>
      <c r="G12" s="7">
        <v>3</v>
      </c>
      <c r="H12" s="8">
        <v>4</v>
      </c>
      <c r="I12" s="8">
        <v>5</v>
      </c>
      <c r="J12" s="6">
        <v>6</v>
      </c>
      <c r="K12" s="7">
        <v>7</v>
      </c>
      <c r="L12" s="7">
        <v>8</v>
      </c>
      <c r="M12" s="8">
        <v>9</v>
      </c>
      <c r="N12" s="9">
        <v>10</v>
      </c>
      <c r="O12" s="6">
        <v>11</v>
      </c>
      <c r="P12" s="7">
        <v>12</v>
      </c>
      <c r="Q12" s="7">
        <v>13</v>
      </c>
      <c r="R12" s="8">
        <v>14</v>
      </c>
      <c r="S12" s="8">
        <v>15</v>
      </c>
      <c r="T12" s="22"/>
      <c r="U12" s="6">
        <v>1</v>
      </c>
      <c r="V12" s="7">
        <v>2</v>
      </c>
      <c r="W12" s="7">
        <v>3</v>
      </c>
      <c r="X12" s="8">
        <v>4</v>
      </c>
      <c r="Y12" s="6">
        <v>5</v>
      </c>
      <c r="Z12" s="7">
        <v>6</v>
      </c>
      <c r="AA12" s="7">
        <v>7</v>
      </c>
      <c r="AB12" s="8">
        <v>8</v>
      </c>
      <c r="AC12" s="9">
        <v>9</v>
      </c>
      <c r="AD12" s="6">
        <v>10</v>
      </c>
      <c r="AE12" s="7">
        <v>11</v>
      </c>
      <c r="AF12" s="7">
        <v>12</v>
      </c>
      <c r="AG12" s="8">
        <v>13</v>
      </c>
      <c r="AH12" s="8">
        <v>14</v>
      </c>
      <c r="AI12" s="8">
        <v>15</v>
      </c>
      <c r="AJ12" s="22"/>
      <c r="AK12" s="86"/>
      <c r="AL12" s="6">
        <v>1</v>
      </c>
      <c r="AM12" s="7">
        <v>2</v>
      </c>
      <c r="AN12" s="7">
        <v>3</v>
      </c>
      <c r="AO12" s="8">
        <v>4</v>
      </c>
      <c r="AP12" s="8">
        <v>5</v>
      </c>
      <c r="AQ12" s="6">
        <v>6</v>
      </c>
      <c r="AR12" s="7">
        <v>7</v>
      </c>
      <c r="AS12" s="7">
        <v>8</v>
      </c>
      <c r="AT12" s="8">
        <v>9</v>
      </c>
      <c r="AU12" s="9">
        <v>10</v>
      </c>
      <c r="AV12" s="6">
        <v>11</v>
      </c>
      <c r="AW12" s="7">
        <v>12</v>
      </c>
      <c r="AX12" s="7">
        <v>13</v>
      </c>
      <c r="AY12" s="8">
        <v>14</v>
      </c>
      <c r="AZ12" s="8">
        <v>15</v>
      </c>
      <c r="BA12" s="22"/>
      <c r="BB12" s="6">
        <v>1</v>
      </c>
      <c r="BC12" s="7">
        <v>2</v>
      </c>
      <c r="BD12" s="7">
        <v>3</v>
      </c>
      <c r="BE12" s="8">
        <v>4</v>
      </c>
      <c r="BF12" s="6">
        <v>5</v>
      </c>
      <c r="BG12" s="7">
        <v>6</v>
      </c>
      <c r="BH12" s="7">
        <v>7</v>
      </c>
      <c r="BI12" s="8">
        <v>8</v>
      </c>
      <c r="BJ12" s="9">
        <v>9</v>
      </c>
      <c r="BK12" s="6">
        <v>10</v>
      </c>
      <c r="BL12" s="7">
        <v>11</v>
      </c>
      <c r="BM12" s="7">
        <v>12</v>
      </c>
      <c r="BN12" s="8">
        <v>13</v>
      </c>
      <c r="BO12" s="8">
        <v>14</v>
      </c>
      <c r="BP12" s="8">
        <v>15</v>
      </c>
      <c r="BQ12" s="22"/>
      <c r="BR12" s="6">
        <v>1</v>
      </c>
      <c r="BS12" s="7">
        <v>2</v>
      </c>
      <c r="BT12" s="7">
        <v>3</v>
      </c>
      <c r="BU12" s="8">
        <v>4</v>
      </c>
      <c r="BV12" s="6">
        <v>5</v>
      </c>
      <c r="BW12" s="7">
        <v>6</v>
      </c>
      <c r="BX12" s="7">
        <v>7</v>
      </c>
      <c r="BY12" s="8">
        <v>8</v>
      </c>
      <c r="BZ12" s="9">
        <v>9</v>
      </c>
      <c r="CA12" s="6">
        <v>10</v>
      </c>
      <c r="CB12" s="7">
        <v>11</v>
      </c>
      <c r="CC12" s="7">
        <v>12</v>
      </c>
      <c r="CD12" s="8">
        <v>13</v>
      </c>
      <c r="CE12" s="8">
        <v>14</v>
      </c>
      <c r="CF12" s="8">
        <v>15</v>
      </c>
      <c r="CG12" s="22"/>
      <c r="CH12" s="86"/>
      <c r="CI12" s="6">
        <v>1</v>
      </c>
      <c r="CJ12" s="7">
        <v>2</v>
      </c>
      <c r="CK12" s="7">
        <v>3</v>
      </c>
      <c r="CL12" s="8">
        <v>4</v>
      </c>
      <c r="CM12" s="8">
        <v>5</v>
      </c>
      <c r="CN12" s="6">
        <v>6</v>
      </c>
      <c r="CO12" s="7">
        <v>7</v>
      </c>
      <c r="CP12" s="7">
        <v>8</v>
      </c>
      <c r="CQ12" s="8">
        <v>9</v>
      </c>
      <c r="CR12" s="9">
        <v>10</v>
      </c>
      <c r="CS12" s="6">
        <v>11</v>
      </c>
      <c r="CT12" s="7">
        <v>12</v>
      </c>
      <c r="CU12" s="7">
        <v>13</v>
      </c>
      <c r="CV12" s="8">
        <v>14</v>
      </c>
      <c r="CW12" s="8">
        <v>15</v>
      </c>
      <c r="CX12" s="22"/>
      <c r="CY12" s="6">
        <v>1</v>
      </c>
      <c r="CZ12" s="7">
        <v>2</v>
      </c>
      <c r="DA12" s="7">
        <v>3</v>
      </c>
      <c r="DB12" s="8">
        <v>4</v>
      </c>
      <c r="DC12" s="6">
        <v>5</v>
      </c>
      <c r="DD12" s="7">
        <v>6</v>
      </c>
      <c r="DE12" s="7">
        <v>7</v>
      </c>
      <c r="DF12" s="8">
        <v>8</v>
      </c>
      <c r="DG12" s="9">
        <v>9</v>
      </c>
      <c r="DH12" s="6">
        <v>10</v>
      </c>
      <c r="DI12" s="7">
        <v>11</v>
      </c>
      <c r="DJ12" s="7">
        <v>12</v>
      </c>
      <c r="DK12" s="8">
        <v>13</v>
      </c>
      <c r="DL12" s="8">
        <v>14</v>
      </c>
      <c r="DM12" s="8">
        <v>15</v>
      </c>
      <c r="DN12" s="22"/>
      <c r="DO12" s="6">
        <v>1</v>
      </c>
      <c r="DP12" s="7">
        <v>2</v>
      </c>
      <c r="DQ12" s="7">
        <v>3</v>
      </c>
      <c r="DR12" s="8">
        <v>4</v>
      </c>
      <c r="DS12" s="8">
        <v>5</v>
      </c>
      <c r="DT12" s="6">
        <v>6</v>
      </c>
      <c r="DU12" s="7">
        <v>7</v>
      </c>
      <c r="DV12" s="7">
        <v>8</v>
      </c>
      <c r="DW12" s="8">
        <v>9</v>
      </c>
      <c r="DX12" s="9">
        <v>10</v>
      </c>
      <c r="DY12" s="6">
        <v>11</v>
      </c>
      <c r="DZ12" s="7">
        <v>12</v>
      </c>
      <c r="EA12" s="7">
        <v>13</v>
      </c>
      <c r="EB12" s="8">
        <v>14</v>
      </c>
      <c r="EC12" s="8">
        <v>15</v>
      </c>
      <c r="ED12" s="22"/>
      <c r="EE12" s="6">
        <v>1</v>
      </c>
      <c r="EF12" s="7">
        <v>2</v>
      </c>
      <c r="EG12" s="7">
        <v>3</v>
      </c>
      <c r="EH12" s="8">
        <v>4</v>
      </c>
      <c r="EI12" s="6">
        <v>5</v>
      </c>
      <c r="EJ12" s="7">
        <v>6</v>
      </c>
      <c r="EK12" s="7">
        <v>7</v>
      </c>
      <c r="EL12" s="8">
        <v>8</v>
      </c>
      <c r="EM12" s="9">
        <v>9</v>
      </c>
      <c r="EN12" s="6">
        <v>10</v>
      </c>
      <c r="EO12" s="7">
        <v>11</v>
      </c>
      <c r="EP12" s="7">
        <v>12</v>
      </c>
      <c r="EQ12" s="8">
        <v>13</v>
      </c>
      <c r="ER12" s="8">
        <v>14</v>
      </c>
      <c r="ES12" s="8">
        <v>15</v>
      </c>
      <c r="ET12" s="22"/>
      <c r="EU12" s="6">
        <v>1</v>
      </c>
      <c r="EV12" s="7">
        <v>2</v>
      </c>
      <c r="EW12" s="7">
        <v>3</v>
      </c>
      <c r="EX12" s="8">
        <v>4</v>
      </c>
      <c r="EY12" s="8">
        <v>5</v>
      </c>
      <c r="EZ12" s="6">
        <v>6</v>
      </c>
      <c r="FA12" s="7">
        <v>7</v>
      </c>
      <c r="FB12" s="7">
        <v>8</v>
      </c>
      <c r="FC12" s="8">
        <v>9</v>
      </c>
      <c r="FD12" s="9">
        <v>10</v>
      </c>
      <c r="FE12" s="6">
        <v>11</v>
      </c>
      <c r="FF12" s="7">
        <v>12</v>
      </c>
      <c r="FG12" s="7">
        <v>13</v>
      </c>
      <c r="FH12" s="8">
        <v>14</v>
      </c>
      <c r="FI12" s="8">
        <v>15</v>
      </c>
      <c r="FJ12" s="22"/>
      <c r="FK12" s="6">
        <v>1</v>
      </c>
      <c r="FL12" s="7">
        <v>2</v>
      </c>
      <c r="FM12" s="7">
        <v>3</v>
      </c>
      <c r="FN12" s="8">
        <v>4</v>
      </c>
      <c r="FO12" s="6">
        <v>5</v>
      </c>
      <c r="FP12" s="7">
        <v>6</v>
      </c>
      <c r="FQ12" s="7">
        <v>7</v>
      </c>
      <c r="FR12" s="8">
        <v>8</v>
      </c>
      <c r="FS12" s="9">
        <v>9</v>
      </c>
      <c r="FT12" s="6">
        <v>10</v>
      </c>
      <c r="FU12" s="7">
        <v>11</v>
      </c>
      <c r="FV12" s="7">
        <v>12</v>
      </c>
      <c r="FW12" s="8">
        <v>13</v>
      </c>
      <c r="FX12" s="8">
        <v>14</v>
      </c>
      <c r="FY12" s="8">
        <v>15</v>
      </c>
      <c r="FZ12" s="22"/>
    </row>
    <row r="13" spans="1:182" ht="13.5" thickBot="1" x14ac:dyDescent="0.25">
      <c r="A13" s="229">
        <v>11</v>
      </c>
      <c r="B13" s="249" t="s">
        <v>63</v>
      </c>
      <c r="C13" s="224"/>
      <c r="D13" s="250"/>
      <c r="E13" s="10">
        <v>2</v>
      </c>
      <c r="F13" s="11">
        <v>3</v>
      </c>
      <c r="G13" s="11">
        <v>3</v>
      </c>
      <c r="H13" s="11">
        <v>3</v>
      </c>
      <c r="I13" s="11">
        <v>4</v>
      </c>
      <c r="J13" s="11">
        <v>3</v>
      </c>
      <c r="K13" s="11">
        <v>3</v>
      </c>
      <c r="L13" s="11">
        <v>3</v>
      </c>
      <c r="M13" s="11">
        <v>3</v>
      </c>
      <c r="N13" s="11">
        <v>3</v>
      </c>
      <c r="O13" s="11">
        <v>1</v>
      </c>
      <c r="P13" s="11">
        <v>2</v>
      </c>
      <c r="Q13" s="11">
        <v>3</v>
      </c>
      <c r="R13" s="33">
        <v>3</v>
      </c>
      <c r="S13" s="33">
        <v>2</v>
      </c>
      <c r="T13" s="24">
        <f>E13*$E$10+F13*$F$10+G13*$G$10+H13*$H$10+J13*$J$10+K13*$K$10+L13*$L$10+M13*$M$10+N13*$N$10+O13*$O$10+P13*$P$10+Q13*$Q$10+R13*$R$10+S13*$S$10</f>
        <v>124</v>
      </c>
      <c r="U13" s="10">
        <v>2</v>
      </c>
      <c r="V13" s="11">
        <v>4</v>
      </c>
      <c r="W13" s="11">
        <v>5</v>
      </c>
      <c r="X13" s="11">
        <v>5</v>
      </c>
      <c r="Y13" s="11">
        <v>2</v>
      </c>
      <c r="Z13" s="11">
        <v>3</v>
      </c>
      <c r="AA13" s="11">
        <v>4</v>
      </c>
      <c r="AB13" s="11">
        <v>4</v>
      </c>
      <c r="AC13" s="11">
        <v>0</v>
      </c>
      <c r="AD13" s="11">
        <v>3</v>
      </c>
      <c r="AE13" s="11">
        <v>4</v>
      </c>
      <c r="AF13" s="11">
        <v>3</v>
      </c>
      <c r="AG13" s="11">
        <v>3</v>
      </c>
      <c r="AH13" s="33">
        <v>5</v>
      </c>
      <c r="AI13" s="33">
        <v>4</v>
      </c>
      <c r="AJ13" s="24">
        <f>U13*$E$10+V13*$F$10+W13*$G$10+X13*$H$10+Z13*$J$10+AA13*$K$10+AB13*$L$10+AC13*$M$10+AD13*$N$10+AE13*$O$10+AF13*$P$10+AG13*$Q$10+AH13*$R$10+AI13*$S$10</f>
        <v>161</v>
      </c>
      <c r="AK13" s="87"/>
      <c r="AL13" s="10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33">
        <v>0</v>
      </c>
      <c r="AZ13" s="33">
        <v>0</v>
      </c>
      <c r="BA13" s="24">
        <f>AL13*$E$10+AM13*$F$10+AN13*$G$10+AO13*$H$10+AQ13*$J$10+AR13*$K$10+AS13*$L$10+AT13*$M$10+AU13*$N$10+AV13*$O$10+AW13*$P$10+AX13*$Q$10+AY13*$R$10+AZ13*$S$10</f>
        <v>0</v>
      </c>
      <c r="BB13" s="10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33">
        <v>0</v>
      </c>
      <c r="BP13" s="33">
        <v>0</v>
      </c>
      <c r="BQ13" s="24">
        <f>BB13*$E$10+BC13*$F$10+BD13*$G$10+BE13*$H$10+BG13*$J$10+BH13*$K$10+BI13*$L$10+BJ13*$M$10+BK13*$N$10+BL13*$O$10+BM13*$P$10+BN13*$Q$10+BO13*$R$10+BP13*$S$10</f>
        <v>0</v>
      </c>
      <c r="BR13" s="10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33">
        <v>0</v>
      </c>
      <c r="CF13" s="33">
        <v>0</v>
      </c>
      <c r="CG13" s="24">
        <f>BR13*$E$10+BS13*$F$10+BT13*$G$10+BU13*$H$10+BW13*$J$10+BX13*$K$10+BY13*$L$10+BZ13*$M$10+CA13*$N$10+CB13*$O$10+CC13*$P$10+CD13*$Q$10+CE13*$R$10+CF13*$S$10</f>
        <v>0</v>
      </c>
      <c r="CH13" s="87"/>
      <c r="CI13" s="10">
        <v>5</v>
      </c>
      <c r="CJ13" s="11">
        <v>5</v>
      </c>
      <c r="CK13" s="11">
        <v>5</v>
      </c>
      <c r="CL13" s="11">
        <v>5</v>
      </c>
      <c r="CM13" s="11">
        <v>4</v>
      </c>
      <c r="CN13" s="11">
        <v>5</v>
      </c>
      <c r="CO13" s="11">
        <v>4</v>
      </c>
      <c r="CP13" s="11">
        <v>5</v>
      </c>
      <c r="CQ13" s="11">
        <v>4</v>
      </c>
      <c r="CR13" s="11">
        <v>4</v>
      </c>
      <c r="CS13" s="11">
        <v>5</v>
      </c>
      <c r="CT13" s="11">
        <v>4</v>
      </c>
      <c r="CU13" s="11">
        <v>6</v>
      </c>
      <c r="CV13" s="33">
        <v>5</v>
      </c>
      <c r="CW13" s="33">
        <v>4</v>
      </c>
      <c r="CX13" s="24">
        <f>CI13*$E$10+CJ13*$F$10+CK13*$G$10+CL13*$H$10+CN13*$J$10+CO13*$K$10+CP13*$L$10+CQ13*$M$10+CR13*$N$10+CS13*$O$10+CT13*$P$10+CU13*$Q$10+CV13*$R$10+CW13*$S$10</f>
        <v>226</v>
      </c>
      <c r="CY13" s="10">
        <v>4</v>
      </c>
      <c r="CZ13" s="11">
        <v>5</v>
      </c>
      <c r="DA13" s="11">
        <v>4</v>
      </c>
      <c r="DB13" s="11">
        <v>5</v>
      </c>
      <c r="DC13" s="11">
        <v>2</v>
      </c>
      <c r="DD13" s="11">
        <v>5</v>
      </c>
      <c r="DE13" s="11">
        <v>4</v>
      </c>
      <c r="DF13" s="11">
        <v>4</v>
      </c>
      <c r="DG13" s="11">
        <v>1</v>
      </c>
      <c r="DH13" s="11">
        <v>5</v>
      </c>
      <c r="DI13" s="11">
        <v>5</v>
      </c>
      <c r="DJ13" s="11">
        <v>3</v>
      </c>
      <c r="DK13" s="11">
        <v>5</v>
      </c>
      <c r="DL13" s="33">
        <v>5</v>
      </c>
      <c r="DM13" s="33">
        <v>5</v>
      </c>
      <c r="DN13" s="24">
        <f>CY13*$E$10+CZ13*$F$10+DA13*$G$10+DB13*$H$10+DD13*$J$10+DE13*$K$10+DF13*$L$10+DG13*$M$10+DH13*$N$10+DI13*$O$10+DJ13*$P$10+DK13*$Q$10+DL13*$R$10+DM13*$S$10</f>
        <v>199</v>
      </c>
      <c r="DO13" s="10">
        <v>4</v>
      </c>
      <c r="DP13" s="11">
        <v>4</v>
      </c>
      <c r="DQ13" s="11">
        <v>4</v>
      </c>
      <c r="DR13" s="11">
        <v>4</v>
      </c>
      <c r="DS13" s="11">
        <v>3</v>
      </c>
      <c r="DT13" s="11">
        <v>5</v>
      </c>
      <c r="DU13" s="11">
        <v>5</v>
      </c>
      <c r="DV13" s="11">
        <v>5</v>
      </c>
      <c r="DW13" s="11">
        <v>4</v>
      </c>
      <c r="DX13" s="11">
        <v>3</v>
      </c>
      <c r="DY13" s="11">
        <v>4</v>
      </c>
      <c r="DZ13" s="11">
        <v>5</v>
      </c>
      <c r="EA13" s="11">
        <v>4</v>
      </c>
      <c r="EB13" s="33">
        <v>5</v>
      </c>
      <c r="EC13" s="33">
        <v>4</v>
      </c>
      <c r="ED13" s="24">
        <f>DO13*$E$10+DP13*$F$10+DQ13*$G$10+DR13*$H$10+DT13*$J$10+DU13*$K$10+DV13*$L$10+DW13*$M$10+DX13*$N$10+DY13*$O$10+DZ13*$P$10+EA13*$Q$10+EB13*$R$10+EC13*$S$10</f>
        <v>206</v>
      </c>
      <c r="EE13" s="10">
        <v>4</v>
      </c>
      <c r="EF13" s="11">
        <v>6</v>
      </c>
      <c r="EG13" s="11">
        <v>5</v>
      </c>
      <c r="EH13" s="11">
        <v>5</v>
      </c>
      <c r="EI13" s="11">
        <v>3</v>
      </c>
      <c r="EJ13" s="11">
        <v>4</v>
      </c>
      <c r="EK13" s="11">
        <v>4</v>
      </c>
      <c r="EL13" s="11">
        <v>5</v>
      </c>
      <c r="EM13" s="11">
        <v>4</v>
      </c>
      <c r="EN13" s="11">
        <v>5</v>
      </c>
      <c r="EO13" s="11">
        <v>4</v>
      </c>
      <c r="EP13" s="11">
        <v>5</v>
      </c>
      <c r="EQ13" s="11">
        <v>5</v>
      </c>
      <c r="ER13" s="33">
        <v>5</v>
      </c>
      <c r="ES13" s="33">
        <v>4</v>
      </c>
      <c r="ET13" s="24">
        <f>EE13*$E$10+EF13*$F$10+EG13*$G$10+EH13*$H$10+EJ13*$J$10+EK13*$K$10+EL13*$L$10+EM13*$M$10+EN13*$N$10+EO13*$O$10+EP13*$P$10+EQ13*$Q$10+ER13*$R$10+ES13*$S$10</f>
        <v>218</v>
      </c>
      <c r="EU13" s="10">
        <v>5</v>
      </c>
      <c r="EV13" s="11">
        <v>5</v>
      </c>
      <c r="EW13" s="11">
        <v>5</v>
      </c>
      <c r="EX13" s="11">
        <v>5</v>
      </c>
      <c r="EY13" s="11">
        <v>4</v>
      </c>
      <c r="EZ13" s="11">
        <v>5</v>
      </c>
      <c r="FA13" s="11">
        <v>4</v>
      </c>
      <c r="FB13" s="11">
        <v>5</v>
      </c>
      <c r="FC13" s="11">
        <v>4</v>
      </c>
      <c r="FD13" s="11">
        <v>5</v>
      </c>
      <c r="FE13" s="11">
        <v>5</v>
      </c>
      <c r="FF13" s="11">
        <v>4</v>
      </c>
      <c r="FG13" s="11">
        <v>4</v>
      </c>
      <c r="FH13" s="33">
        <v>5</v>
      </c>
      <c r="FI13" s="33">
        <v>5</v>
      </c>
      <c r="FJ13" s="24">
        <f>EU13*$E$10+EV13*$F$10+EW13*$G$10+EX13*$H$10+EZ13*$J$10+FA13*$K$10+FB13*$L$10+FC13*$M$10+FD13*$N$10+FE13*$O$10+FF13*$P$10+FG13*$Q$10+FH13*$R$10+FI13*$S$10</f>
        <v>223</v>
      </c>
      <c r="FK13" s="10">
        <v>4</v>
      </c>
      <c r="FL13" s="11">
        <v>5</v>
      </c>
      <c r="FM13" s="11">
        <v>5</v>
      </c>
      <c r="FN13" s="11">
        <v>6</v>
      </c>
      <c r="FO13" s="11">
        <v>6</v>
      </c>
      <c r="FP13" s="11">
        <v>6</v>
      </c>
      <c r="FQ13" s="11">
        <v>5</v>
      </c>
      <c r="FR13" s="11">
        <v>5</v>
      </c>
      <c r="FS13" s="11">
        <v>4</v>
      </c>
      <c r="FT13" s="11">
        <v>5</v>
      </c>
      <c r="FU13" s="11">
        <v>4</v>
      </c>
      <c r="FV13" s="11">
        <v>4</v>
      </c>
      <c r="FW13" s="11">
        <v>4</v>
      </c>
      <c r="FX13" s="33">
        <v>5</v>
      </c>
      <c r="FY13" s="33">
        <v>4</v>
      </c>
      <c r="FZ13" s="24">
        <f>FK13*$E$10+FL13*$F$10+FM13*$G$10+FN13*$H$10+FP13*$J$10+FQ13*$K$10+FR13*$L$10+FS13*$M$10+FT13*$N$10+FU13*$O$10+FV13*$P$10+FW13*$Q$10+FX13*$R$10+FY13*$S$10</f>
        <v>221</v>
      </c>
    </row>
    <row r="14" spans="1:182" ht="13.5" thickBot="1" x14ac:dyDescent="0.25">
      <c r="A14" s="230"/>
      <c r="B14" s="251"/>
      <c r="C14" s="252"/>
      <c r="D14" s="253"/>
      <c r="E14" s="10">
        <v>2</v>
      </c>
      <c r="F14" s="11">
        <v>3</v>
      </c>
      <c r="G14" s="11">
        <v>3</v>
      </c>
      <c r="H14" s="11">
        <v>3</v>
      </c>
      <c r="I14" s="11">
        <v>4</v>
      </c>
      <c r="J14" s="11">
        <v>4</v>
      </c>
      <c r="K14" s="11">
        <v>2</v>
      </c>
      <c r="L14" s="11">
        <v>3</v>
      </c>
      <c r="M14" s="11">
        <v>2</v>
      </c>
      <c r="N14" s="11">
        <v>3</v>
      </c>
      <c r="O14" s="11">
        <v>1</v>
      </c>
      <c r="P14" s="11">
        <v>2</v>
      </c>
      <c r="Q14" s="11">
        <v>3</v>
      </c>
      <c r="R14" s="33">
        <v>3</v>
      </c>
      <c r="S14" s="33">
        <v>3</v>
      </c>
      <c r="T14" s="24">
        <f>E14*$E$10+F14*$F$10+G14*$G$10+H14*$H$10+J14*$J$10+K14*$K$10+L14*$L$10+M14*$M$10+N14*$N$10+O14*$O$10+P14*$P$10+Q14*$Q$10+R14*$R$10+S14*$S$10</f>
        <v>120</v>
      </c>
      <c r="U14" s="10">
        <v>2</v>
      </c>
      <c r="V14" s="11">
        <v>4</v>
      </c>
      <c r="W14" s="11">
        <v>5</v>
      </c>
      <c r="X14" s="11">
        <v>5</v>
      </c>
      <c r="Y14" s="11">
        <v>2</v>
      </c>
      <c r="Z14" s="11">
        <v>2</v>
      </c>
      <c r="AA14" s="11">
        <v>3</v>
      </c>
      <c r="AB14" s="11">
        <v>4</v>
      </c>
      <c r="AC14" s="11">
        <v>0</v>
      </c>
      <c r="AD14" s="11">
        <v>3</v>
      </c>
      <c r="AE14" s="11">
        <v>4</v>
      </c>
      <c r="AF14" s="11">
        <v>3</v>
      </c>
      <c r="AG14" s="11">
        <v>2</v>
      </c>
      <c r="AH14" s="33">
        <v>5</v>
      </c>
      <c r="AI14" s="33">
        <v>4</v>
      </c>
      <c r="AJ14" s="24">
        <f>U14*$E$10+V14*$F$10+W14*$G$10+X14*$H$10+Z14*$J$10+AA14*$K$10+AB14*$L$10+AC14*$M$10+AD14*$N$10+AE14*$O$10+AF14*$P$10+AG14*$Q$10+AH14*$R$10+AI14*$S$10</f>
        <v>149</v>
      </c>
      <c r="AK14" s="87"/>
      <c r="AL14" s="10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33">
        <v>0</v>
      </c>
      <c r="AZ14" s="33">
        <v>0</v>
      </c>
      <c r="BA14" s="24">
        <f>AL14*$E$10+AM14*$F$10+AN14*$G$10+AO14*$H$10+AQ14*$J$10+AR14*$K$10+AS14*$L$10+AT14*$M$10+AU14*$N$10+AV14*$O$10+AW14*$P$10+AX14*$Q$10+AY14*$R$10+AZ14*$S$10</f>
        <v>0</v>
      </c>
      <c r="BB14" s="10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33">
        <v>0</v>
      </c>
      <c r="BP14" s="33">
        <v>0</v>
      </c>
      <c r="BQ14" s="24">
        <f>BB14*$E$10+BC14*$F$10+BD14*$G$10+BE14*$H$10+BG14*$J$10+BH14*$K$10+BI14*$L$10+BJ14*$M$10+BK14*$N$10+BL14*$O$10+BM14*$P$10+BN14*$Q$10+BO14*$R$10+BP14*$S$10</f>
        <v>0</v>
      </c>
      <c r="BR14" s="10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33">
        <v>0</v>
      </c>
      <c r="CF14" s="33">
        <v>0</v>
      </c>
      <c r="CG14" s="24">
        <f>BR14*$E$10+BS14*$F$10+BT14*$G$10+BU14*$H$10+BW14*$J$10+BX14*$K$10+BY14*$L$10+BZ14*$M$10+CA14*$N$10+CB14*$O$10+CC14*$P$10+CD14*$Q$10+CE14*$R$10+CF14*$S$10</f>
        <v>0</v>
      </c>
      <c r="CH14" s="87"/>
      <c r="CI14" s="10">
        <v>4</v>
      </c>
      <c r="CJ14" s="11">
        <v>5</v>
      </c>
      <c r="CK14" s="11">
        <v>6</v>
      </c>
      <c r="CL14" s="11">
        <v>6</v>
      </c>
      <c r="CM14" s="11">
        <v>4</v>
      </c>
      <c r="CN14" s="11">
        <v>5</v>
      </c>
      <c r="CO14" s="11">
        <v>5</v>
      </c>
      <c r="CP14" s="11">
        <v>5</v>
      </c>
      <c r="CQ14" s="11">
        <v>4</v>
      </c>
      <c r="CR14" s="11">
        <v>5</v>
      </c>
      <c r="CS14" s="11">
        <v>4</v>
      </c>
      <c r="CT14" s="11">
        <v>4</v>
      </c>
      <c r="CU14" s="11">
        <v>6</v>
      </c>
      <c r="CV14" s="33">
        <v>5</v>
      </c>
      <c r="CW14" s="33">
        <v>4</v>
      </c>
      <c r="CX14" s="24">
        <f>CI14*$E$10+CJ14*$F$10+CK14*$G$10+CL14*$H$10+CN14*$J$10+CO14*$K$10+CP14*$L$10+CQ14*$M$10+CR14*$N$10+CS14*$O$10+CT14*$P$10+CU14*$Q$10+CV14*$R$10+CW14*$S$10</f>
        <v>230</v>
      </c>
      <c r="CY14" s="10">
        <v>4</v>
      </c>
      <c r="CZ14" s="11">
        <v>5</v>
      </c>
      <c r="DA14" s="11">
        <v>5</v>
      </c>
      <c r="DB14" s="11">
        <v>5</v>
      </c>
      <c r="DC14" s="11">
        <v>2</v>
      </c>
      <c r="DD14" s="11">
        <v>5</v>
      </c>
      <c r="DE14" s="11">
        <v>4</v>
      </c>
      <c r="DF14" s="11">
        <v>4</v>
      </c>
      <c r="DG14" s="11">
        <v>1</v>
      </c>
      <c r="DH14" s="11">
        <v>5</v>
      </c>
      <c r="DI14" s="11">
        <v>5</v>
      </c>
      <c r="DJ14" s="11">
        <v>3</v>
      </c>
      <c r="DK14" s="11">
        <v>5</v>
      </c>
      <c r="DL14" s="33">
        <v>5</v>
      </c>
      <c r="DM14" s="33">
        <v>5</v>
      </c>
      <c r="DN14" s="24">
        <f>CY14*$E$10+CZ14*$F$10+DA14*$G$10+DB14*$H$10+DD14*$J$10+DE14*$K$10+DF14*$L$10+DG14*$M$10+DH14*$N$10+DI14*$O$10+DJ14*$P$10+DK14*$Q$10+DL14*$R$10+DM14*$S$10</f>
        <v>203</v>
      </c>
      <c r="DO14" s="10">
        <v>4</v>
      </c>
      <c r="DP14" s="11">
        <v>3</v>
      </c>
      <c r="DQ14" s="11">
        <v>4</v>
      </c>
      <c r="DR14" s="11">
        <v>4</v>
      </c>
      <c r="DS14" s="11">
        <v>4</v>
      </c>
      <c r="DT14" s="11">
        <v>5</v>
      </c>
      <c r="DU14" s="11">
        <v>3</v>
      </c>
      <c r="DV14" s="11">
        <v>4</v>
      </c>
      <c r="DW14" s="11">
        <v>3</v>
      </c>
      <c r="DX14" s="11">
        <v>4</v>
      </c>
      <c r="DY14" s="11">
        <v>3</v>
      </c>
      <c r="DZ14" s="11">
        <v>4</v>
      </c>
      <c r="EA14" s="11">
        <v>4</v>
      </c>
      <c r="EB14" s="33">
        <v>5</v>
      </c>
      <c r="EC14" s="33">
        <v>3</v>
      </c>
      <c r="ED14" s="24">
        <f>DO14*$E$10+DP14*$F$10+DQ14*$G$10+DR14*$H$10+DT14*$J$10+DU14*$K$10+DV14*$L$10+DW14*$M$10+DX14*$N$10+DY14*$O$10+DZ14*$P$10+EA14*$Q$10+EB14*$R$10+EC14*$S$10</f>
        <v>177</v>
      </c>
      <c r="EE14" s="10">
        <v>4</v>
      </c>
      <c r="EF14" s="11">
        <v>5</v>
      </c>
      <c r="EG14" s="11">
        <v>5</v>
      </c>
      <c r="EH14" s="11">
        <v>4</v>
      </c>
      <c r="EI14" s="11">
        <v>3</v>
      </c>
      <c r="EJ14" s="11">
        <v>4</v>
      </c>
      <c r="EK14" s="11">
        <v>5</v>
      </c>
      <c r="EL14" s="11">
        <v>5</v>
      </c>
      <c r="EM14" s="11">
        <v>5</v>
      </c>
      <c r="EN14" s="11">
        <v>5</v>
      </c>
      <c r="EO14" s="11">
        <v>5</v>
      </c>
      <c r="EP14" s="11">
        <v>4</v>
      </c>
      <c r="EQ14" s="11">
        <v>4</v>
      </c>
      <c r="ER14" s="33">
        <v>5</v>
      </c>
      <c r="ES14" s="33">
        <v>5</v>
      </c>
      <c r="ET14" s="24">
        <f>EE14*$E$10+EF14*$F$10+EG14*$G$10+EH14*$H$10+EJ14*$J$10+EK14*$K$10+EL14*$L$10+EM14*$M$10+EN14*$N$10+EO14*$O$10+EP14*$P$10+EQ14*$Q$10+ER14*$R$10+ES14*$S$10</f>
        <v>224</v>
      </c>
      <c r="EU14" s="10">
        <v>6</v>
      </c>
      <c r="EV14" s="11">
        <v>5</v>
      </c>
      <c r="EW14" s="11">
        <v>5</v>
      </c>
      <c r="EX14" s="11">
        <v>5</v>
      </c>
      <c r="EY14" s="11">
        <v>4</v>
      </c>
      <c r="EZ14" s="11">
        <v>5</v>
      </c>
      <c r="FA14" s="11">
        <v>5</v>
      </c>
      <c r="FB14" s="11">
        <v>6</v>
      </c>
      <c r="FC14" s="11">
        <v>4</v>
      </c>
      <c r="FD14" s="11">
        <v>5</v>
      </c>
      <c r="FE14" s="11">
        <v>4</v>
      </c>
      <c r="FF14" s="11">
        <v>5</v>
      </c>
      <c r="FG14" s="11">
        <v>5</v>
      </c>
      <c r="FH14" s="33">
        <v>5</v>
      </c>
      <c r="FI14" s="33">
        <v>5</v>
      </c>
      <c r="FJ14" s="24">
        <f>EU14*$E$10+EV14*$F$10+EW14*$G$10+EX14*$H$10+EZ14*$J$10+FA14*$K$10+FB14*$L$10+FC14*$M$10+FD14*$N$10+FE14*$O$10+FF14*$P$10+FG14*$Q$10+FH14*$R$10+FI14*$S$10</f>
        <v>236</v>
      </c>
      <c r="FK14" s="10">
        <v>4</v>
      </c>
      <c r="FL14" s="11">
        <v>4</v>
      </c>
      <c r="FM14" s="11">
        <v>5</v>
      </c>
      <c r="FN14" s="11">
        <v>6</v>
      </c>
      <c r="FO14" s="11">
        <v>6</v>
      </c>
      <c r="FP14" s="11">
        <v>5</v>
      </c>
      <c r="FQ14" s="11">
        <v>5</v>
      </c>
      <c r="FR14" s="11">
        <v>5</v>
      </c>
      <c r="FS14" s="11">
        <v>4</v>
      </c>
      <c r="FT14" s="11">
        <v>5</v>
      </c>
      <c r="FU14" s="11">
        <v>4</v>
      </c>
      <c r="FV14" s="11">
        <v>4</v>
      </c>
      <c r="FW14" s="11">
        <v>4</v>
      </c>
      <c r="FX14" s="33">
        <v>5</v>
      </c>
      <c r="FY14" s="33">
        <v>4</v>
      </c>
      <c r="FZ14" s="24">
        <f>FK14*$E$10+FL14*$F$10+FM14*$G$10+FN14*$H$10+FP14*$J$10+FQ14*$K$10+FR14*$L$10+FS14*$M$10+FT14*$N$10+FU14*$O$10+FV14*$P$10+FW14*$Q$10+FX14*$R$10+FY14*$S$10</f>
        <v>215</v>
      </c>
    </row>
    <row r="15" spans="1:182" ht="13.5" thickBot="1" x14ac:dyDescent="0.25">
      <c r="A15" s="231"/>
      <c r="B15" s="34">
        <f>T15+AJ15</f>
        <v>554</v>
      </c>
      <c r="C15" s="51">
        <f>BA15+BQ15+CG15-MIN(CG15,BQ15,BA15)</f>
        <v>0</v>
      </c>
      <c r="D15" s="51">
        <f>CX15+DN15</f>
        <v>858</v>
      </c>
      <c r="E15" s="1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6">
        <f>T13+T14</f>
        <v>244</v>
      </c>
      <c r="U15" s="1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6">
        <f>AJ13+AJ14</f>
        <v>310</v>
      </c>
      <c r="AK15" s="15"/>
      <c r="AL15" s="1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6">
        <f>BA13+BA14</f>
        <v>0</v>
      </c>
      <c r="BB15" s="1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6">
        <f>BQ13+BQ14</f>
        <v>0</v>
      </c>
      <c r="BR15" s="1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6">
        <f>CG13+CG14</f>
        <v>0</v>
      </c>
      <c r="CH15" s="15"/>
      <c r="CI15" s="1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6">
        <f>CX13+CX14</f>
        <v>456</v>
      </c>
      <c r="CY15" s="1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6">
        <f>DN13+DN14</f>
        <v>402</v>
      </c>
      <c r="DO15" s="1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6">
        <f>ED13+ED14</f>
        <v>383</v>
      </c>
      <c r="EE15" s="1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6">
        <f>ET13+ET14</f>
        <v>442</v>
      </c>
      <c r="EU15" s="1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6">
        <f>FJ13+FJ14</f>
        <v>459</v>
      </c>
      <c r="FK15" s="1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6">
        <f>FZ13+FZ14</f>
        <v>436</v>
      </c>
    </row>
    <row r="16" spans="1:182" ht="13.5" customHeight="1" thickBot="1" x14ac:dyDescent="0.25">
      <c r="A16" s="229">
        <v>12</v>
      </c>
      <c r="B16" s="249" t="s">
        <v>20</v>
      </c>
      <c r="C16" s="224"/>
      <c r="D16" s="250"/>
      <c r="E16" s="10">
        <v>3</v>
      </c>
      <c r="F16" s="11">
        <v>5</v>
      </c>
      <c r="G16" s="11">
        <v>3</v>
      </c>
      <c r="H16" s="11">
        <v>3</v>
      </c>
      <c r="I16" s="11">
        <v>1</v>
      </c>
      <c r="J16" s="11">
        <v>2</v>
      </c>
      <c r="K16" s="11">
        <v>2</v>
      </c>
      <c r="L16" s="11">
        <v>5</v>
      </c>
      <c r="M16" s="11">
        <v>3</v>
      </c>
      <c r="N16" s="11">
        <v>3</v>
      </c>
      <c r="O16" s="11">
        <v>1</v>
      </c>
      <c r="P16" s="11">
        <v>3</v>
      </c>
      <c r="Q16" s="11">
        <v>2</v>
      </c>
      <c r="R16" s="33">
        <v>2</v>
      </c>
      <c r="S16" s="33">
        <v>5</v>
      </c>
      <c r="T16" s="24">
        <f>E16*$E$10+F16*$F$10+G16*$G$10+H16*$H$10+J16*$J$10+K16*$K$10+L16*$L$10+M16*$M$10+N16*$N$10+O16*$O$10+P16*$P$10+Q16*$Q$10+R16*$R$10+S16*$S$10</f>
        <v>135</v>
      </c>
      <c r="U16" s="10">
        <v>4</v>
      </c>
      <c r="V16" s="11">
        <v>4</v>
      </c>
      <c r="W16" s="11">
        <v>4</v>
      </c>
      <c r="X16" s="11">
        <v>5</v>
      </c>
      <c r="Y16" s="11">
        <v>2</v>
      </c>
      <c r="Z16" s="11">
        <v>4</v>
      </c>
      <c r="AA16" s="11">
        <v>3</v>
      </c>
      <c r="AB16" s="11">
        <v>5</v>
      </c>
      <c r="AC16" s="11">
        <v>2</v>
      </c>
      <c r="AD16" s="11">
        <v>0</v>
      </c>
      <c r="AE16" s="11">
        <v>2</v>
      </c>
      <c r="AF16" s="11">
        <v>3</v>
      </c>
      <c r="AG16" s="11">
        <v>3</v>
      </c>
      <c r="AH16" s="33">
        <v>2</v>
      </c>
      <c r="AI16" s="33">
        <v>3</v>
      </c>
      <c r="AJ16" s="24">
        <f>U16*$E$10+V16*$F$10+W16*$G$10+X16*$H$10+Z16*$J$10+AA16*$K$10+AB16*$L$10+AC16*$M$10+AD16*$N$10+AE16*$O$10+AF16*$P$10+AG16*$Q$10+AH16*$R$10+AI16*$S$10</f>
        <v>147</v>
      </c>
      <c r="AK16" s="87"/>
      <c r="AL16" s="10">
        <v>0</v>
      </c>
      <c r="AM16" s="11">
        <v>3</v>
      </c>
      <c r="AN16" s="11">
        <v>3</v>
      </c>
      <c r="AO16" s="11">
        <v>4</v>
      </c>
      <c r="AP16" s="11">
        <v>4</v>
      </c>
      <c r="AQ16" s="11">
        <v>5</v>
      </c>
      <c r="AR16" s="11">
        <v>2</v>
      </c>
      <c r="AS16" s="11">
        <v>4</v>
      </c>
      <c r="AT16" s="11">
        <v>4</v>
      </c>
      <c r="AU16" s="11">
        <v>4</v>
      </c>
      <c r="AV16" s="11">
        <v>0</v>
      </c>
      <c r="AW16" s="11">
        <v>2</v>
      </c>
      <c r="AX16" s="11">
        <v>4</v>
      </c>
      <c r="AY16" s="33">
        <v>2</v>
      </c>
      <c r="AZ16" s="33">
        <v>3</v>
      </c>
      <c r="BA16" s="24">
        <f>AL16*$E$10+AM16*$F$10+AN16*$G$10+AO16*$H$10+AQ16*$J$10+AR16*$K$10+AS16*$L$10+AT16*$M$10+AU16*$N$10+AV16*$O$10+AW16*$P$10+AX16*$Q$10+AY16*$R$10+AZ16*$S$10</f>
        <v>127</v>
      </c>
      <c r="BB16" s="10">
        <v>5</v>
      </c>
      <c r="BC16" s="11">
        <v>4</v>
      </c>
      <c r="BD16" s="11">
        <v>4</v>
      </c>
      <c r="BE16" s="11">
        <v>5</v>
      </c>
      <c r="BF16" s="11">
        <v>3</v>
      </c>
      <c r="BG16" s="11">
        <v>5</v>
      </c>
      <c r="BH16" s="11">
        <v>4</v>
      </c>
      <c r="BI16" s="11">
        <v>5</v>
      </c>
      <c r="BJ16" s="11">
        <v>5</v>
      </c>
      <c r="BK16" s="11">
        <v>4</v>
      </c>
      <c r="BL16" s="11">
        <v>5</v>
      </c>
      <c r="BM16" s="11">
        <v>4</v>
      </c>
      <c r="BN16" s="11">
        <v>4</v>
      </c>
      <c r="BO16" s="33">
        <v>3</v>
      </c>
      <c r="BP16" s="33">
        <v>2</v>
      </c>
      <c r="BQ16" s="24">
        <f>BB16*$E$10+BC16*$F$10+BD16*$G$10+BE16*$H$10+BG16*$J$10+BH16*$K$10+BI16*$L$10+BJ16*$M$10+BK16*$N$10+BL16*$O$10+BM16*$P$10+BN16*$Q$10+BO16*$R$10+BP16*$S$10</f>
        <v>204</v>
      </c>
      <c r="BR16" s="10">
        <v>5</v>
      </c>
      <c r="BS16" s="11">
        <v>6</v>
      </c>
      <c r="BT16" s="11">
        <v>5</v>
      </c>
      <c r="BU16" s="11">
        <v>6</v>
      </c>
      <c r="BV16" s="11">
        <v>5</v>
      </c>
      <c r="BW16" s="11">
        <v>4</v>
      </c>
      <c r="BX16" s="11">
        <v>5</v>
      </c>
      <c r="BY16" s="11">
        <v>5</v>
      </c>
      <c r="BZ16" s="11">
        <v>2</v>
      </c>
      <c r="CA16" s="11">
        <v>2</v>
      </c>
      <c r="CB16" s="11">
        <v>5</v>
      </c>
      <c r="CC16" s="11">
        <v>6</v>
      </c>
      <c r="CD16" s="11">
        <v>5</v>
      </c>
      <c r="CE16" s="33">
        <v>5</v>
      </c>
      <c r="CF16" s="33">
        <v>5</v>
      </c>
      <c r="CG16" s="24">
        <f>BR16*$E$10+BS16*$F$10+BT16*$G$10+BU16*$H$10+BW16*$J$10+BX16*$K$10+BY16*$L$10+BZ16*$M$10+CA16*$N$10+CB16*$O$10+CC16*$P$10+CD16*$Q$10+CE16*$R$10+CF16*$S$10</f>
        <v>224</v>
      </c>
      <c r="CH16" s="87"/>
      <c r="CI16" s="10">
        <v>4</v>
      </c>
      <c r="CJ16" s="11">
        <v>5</v>
      </c>
      <c r="CK16" s="11">
        <v>6</v>
      </c>
      <c r="CL16" s="11">
        <v>5</v>
      </c>
      <c r="CM16" s="11">
        <v>4</v>
      </c>
      <c r="CN16" s="11">
        <v>5</v>
      </c>
      <c r="CO16" s="11">
        <v>4</v>
      </c>
      <c r="CP16" s="11">
        <v>5</v>
      </c>
      <c r="CQ16" s="11">
        <v>3</v>
      </c>
      <c r="CR16" s="11">
        <v>4</v>
      </c>
      <c r="CS16" s="11">
        <v>5</v>
      </c>
      <c r="CT16" s="11">
        <v>4</v>
      </c>
      <c r="CU16" s="11">
        <v>0</v>
      </c>
      <c r="CV16" s="33">
        <v>5</v>
      </c>
      <c r="CW16" s="33">
        <v>4</v>
      </c>
      <c r="CX16" s="24">
        <f>CI16*$E$10+CJ16*$F$10+CK16*$G$10+CL16*$H$10+CN16*$J$10+CO16*$K$10+CP16*$L$10+CQ16*$M$10+CR16*$N$10+CS16*$O$10+CT16*$P$10+CU16*$Q$10+CV16*$R$10+CW16*$S$10</f>
        <v>197</v>
      </c>
      <c r="CY16" s="10">
        <v>5</v>
      </c>
      <c r="CZ16" s="11">
        <v>5</v>
      </c>
      <c r="DA16" s="11">
        <v>6</v>
      </c>
      <c r="DB16" s="11">
        <v>5</v>
      </c>
      <c r="DC16" s="11">
        <v>2</v>
      </c>
      <c r="DD16" s="11">
        <v>5</v>
      </c>
      <c r="DE16" s="11">
        <v>5</v>
      </c>
      <c r="DF16" s="11">
        <v>6</v>
      </c>
      <c r="DG16" s="11">
        <v>1</v>
      </c>
      <c r="DH16" s="11">
        <v>3</v>
      </c>
      <c r="DI16" s="11">
        <v>3</v>
      </c>
      <c r="DJ16" s="11">
        <v>5</v>
      </c>
      <c r="DK16" s="11">
        <v>4</v>
      </c>
      <c r="DL16" s="33">
        <v>4</v>
      </c>
      <c r="DM16" s="33">
        <v>4</v>
      </c>
      <c r="DN16" s="24">
        <f>CY16*$E$10+CZ16*$F$10+DA16*$G$10+DB16*$H$10+DD16*$J$10+DE16*$K$10+DF16*$L$10+DG16*$M$10+DH16*$N$10+DI16*$O$10+DJ16*$P$10+DK16*$Q$10+DL16*$R$10+DM16*$S$10</f>
        <v>202</v>
      </c>
      <c r="DO16" s="10">
        <v>3</v>
      </c>
      <c r="DP16" s="11">
        <v>4</v>
      </c>
      <c r="DQ16" s="11">
        <v>3</v>
      </c>
      <c r="DR16" s="11">
        <v>4</v>
      </c>
      <c r="DS16" s="11">
        <v>4</v>
      </c>
      <c r="DT16" s="11">
        <v>3</v>
      </c>
      <c r="DU16" s="11">
        <v>4</v>
      </c>
      <c r="DV16" s="11">
        <v>4</v>
      </c>
      <c r="DW16" s="11">
        <v>4</v>
      </c>
      <c r="DX16" s="11">
        <v>3</v>
      </c>
      <c r="DY16" s="11">
        <v>3</v>
      </c>
      <c r="DZ16" s="11">
        <v>4</v>
      </c>
      <c r="EA16" s="11">
        <v>3</v>
      </c>
      <c r="EB16" s="33">
        <v>4</v>
      </c>
      <c r="EC16" s="33">
        <v>4</v>
      </c>
      <c r="ED16" s="24">
        <f>DO16*$E$10+DP16*$F$10+DQ16*$G$10+DR16*$H$10+DT16*$J$10+DU16*$K$10+DV16*$L$10+DW16*$M$10+DX16*$N$10+DY16*$O$10+DZ16*$P$10+EA16*$Q$10+EB16*$R$10+EC16*$S$10</f>
        <v>170</v>
      </c>
      <c r="EE16" s="10">
        <v>3</v>
      </c>
      <c r="EF16" s="11">
        <v>3</v>
      </c>
      <c r="EG16" s="11">
        <v>3</v>
      </c>
      <c r="EH16" s="11">
        <v>4</v>
      </c>
      <c r="EI16" s="11">
        <v>5</v>
      </c>
      <c r="EJ16" s="11">
        <v>4</v>
      </c>
      <c r="EK16" s="11">
        <v>3</v>
      </c>
      <c r="EL16" s="11">
        <v>4</v>
      </c>
      <c r="EM16" s="11">
        <v>3</v>
      </c>
      <c r="EN16" s="11">
        <v>3</v>
      </c>
      <c r="EO16" s="11">
        <v>0</v>
      </c>
      <c r="EP16" s="11">
        <v>3</v>
      </c>
      <c r="EQ16" s="11">
        <v>3</v>
      </c>
      <c r="ER16" s="33">
        <v>5</v>
      </c>
      <c r="ES16" s="33">
        <v>3</v>
      </c>
      <c r="ET16" s="24">
        <f>EE16*$E$10+EF16*$F$10+EG16*$G$10+EH16*$H$10+EJ16*$J$10+EK16*$K$10+EL16*$L$10+EM16*$M$10+EN16*$N$10+EO16*$O$10+EP16*$P$10+EQ16*$Q$10+ER16*$R$10+ES16*$S$10</f>
        <v>142</v>
      </c>
      <c r="EU16" s="10">
        <v>5</v>
      </c>
      <c r="EV16" s="11">
        <v>4</v>
      </c>
      <c r="EW16" s="11">
        <v>4</v>
      </c>
      <c r="EX16" s="11">
        <v>4</v>
      </c>
      <c r="EY16" s="11">
        <v>4</v>
      </c>
      <c r="EZ16" s="11">
        <v>4</v>
      </c>
      <c r="FA16" s="11">
        <v>4</v>
      </c>
      <c r="FB16" s="11">
        <v>4</v>
      </c>
      <c r="FC16" s="11">
        <v>4</v>
      </c>
      <c r="FD16" s="11">
        <v>4</v>
      </c>
      <c r="FE16" s="11">
        <v>3</v>
      </c>
      <c r="FF16" s="11">
        <v>4</v>
      </c>
      <c r="FG16" s="11">
        <v>3</v>
      </c>
      <c r="FH16" s="33">
        <v>3</v>
      </c>
      <c r="FI16" s="33">
        <v>3</v>
      </c>
      <c r="FJ16" s="24">
        <f>EU16*$E$10+EV16*$F$10+EW16*$G$10+EX16*$H$10+EZ16*$J$10+FA16*$K$10+FB16*$L$10+FC16*$M$10+FD16*$N$10+FE16*$O$10+FF16*$P$10+FG16*$Q$10+FH16*$R$10+FI16*$S$10</f>
        <v>181</v>
      </c>
      <c r="FK16" s="10">
        <v>6</v>
      </c>
      <c r="FL16" s="11">
        <v>5</v>
      </c>
      <c r="FM16" s="11">
        <v>4</v>
      </c>
      <c r="FN16" s="11">
        <v>4</v>
      </c>
      <c r="FO16" s="11">
        <v>5</v>
      </c>
      <c r="FP16" s="11">
        <v>5</v>
      </c>
      <c r="FQ16" s="11">
        <v>5</v>
      </c>
      <c r="FR16" s="11">
        <v>4</v>
      </c>
      <c r="FS16" s="11">
        <v>3</v>
      </c>
      <c r="FT16" s="11">
        <v>4</v>
      </c>
      <c r="FU16" s="11">
        <v>4</v>
      </c>
      <c r="FV16" s="11">
        <v>5</v>
      </c>
      <c r="FW16" s="11">
        <v>2</v>
      </c>
      <c r="FX16" s="33">
        <v>3</v>
      </c>
      <c r="FY16" s="33">
        <v>3</v>
      </c>
      <c r="FZ16" s="24">
        <f>FK16*$E$10+FL16*$F$10+FM16*$G$10+FN16*$H$10+FP16*$J$10+FQ16*$K$10+FR16*$L$10+FS16*$M$10+FT16*$N$10+FU16*$O$10+FV16*$P$10+FW16*$Q$10+FX16*$R$10+FY16*$S$10</f>
        <v>195</v>
      </c>
    </row>
    <row r="17" spans="1:182" ht="13.5" thickBot="1" x14ac:dyDescent="0.25">
      <c r="A17" s="230"/>
      <c r="B17" s="251"/>
      <c r="C17" s="252"/>
      <c r="D17" s="253"/>
      <c r="E17" s="10">
        <v>3</v>
      </c>
      <c r="F17" s="11">
        <v>5</v>
      </c>
      <c r="G17" s="11">
        <v>3</v>
      </c>
      <c r="H17" s="11">
        <v>3</v>
      </c>
      <c r="I17" s="11">
        <v>1</v>
      </c>
      <c r="J17" s="11">
        <v>2</v>
      </c>
      <c r="K17" s="11">
        <v>2</v>
      </c>
      <c r="L17" s="11">
        <v>5</v>
      </c>
      <c r="M17" s="11">
        <v>3</v>
      </c>
      <c r="N17" s="11">
        <v>3</v>
      </c>
      <c r="O17" s="11">
        <v>1</v>
      </c>
      <c r="P17" s="11">
        <v>3</v>
      </c>
      <c r="Q17" s="11">
        <v>2</v>
      </c>
      <c r="R17" s="33">
        <v>2</v>
      </c>
      <c r="S17" s="33">
        <v>4</v>
      </c>
      <c r="T17" s="24">
        <f>E17*$E$10+F17*$F$10+G17*$G$10+H17*$H$10+J17*$J$10+K17*$K$10+L17*$L$10+M17*$M$10+N17*$N$10+O17*$O$10+P17*$P$10+Q17*$Q$10+R17*$R$10+S17*$S$10</f>
        <v>132</v>
      </c>
      <c r="U17" s="10">
        <v>4</v>
      </c>
      <c r="V17" s="11">
        <v>4</v>
      </c>
      <c r="W17" s="11">
        <v>4</v>
      </c>
      <c r="X17" s="11">
        <v>5</v>
      </c>
      <c r="Y17" s="11">
        <v>2</v>
      </c>
      <c r="Z17" s="11">
        <v>4</v>
      </c>
      <c r="AA17" s="11">
        <v>2</v>
      </c>
      <c r="AB17" s="11">
        <v>4</v>
      </c>
      <c r="AC17" s="11">
        <v>2</v>
      </c>
      <c r="AD17" s="11">
        <v>0</v>
      </c>
      <c r="AE17" s="11">
        <v>2</v>
      </c>
      <c r="AF17" s="11">
        <v>3</v>
      </c>
      <c r="AG17" s="11">
        <v>3</v>
      </c>
      <c r="AH17" s="33">
        <v>2</v>
      </c>
      <c r="AI17" s="33">
        <v>3</v>
      </c>
      <c r="AJ17" s="24">
        <f>U17*$E$10+V17*$F$10+W17*$G$10+X17*$H$10+Z17*$J$10+AA17*$K$10+AB17*$L$10+AC17*$M$10+AD17*$N$10+AE17*$O$10+AF17*$P$10+AG17*$Q$10+AH17*$R$10+AI17*$S$10</f>
        <v>140</v>
      </c>
      <c r="AK17" s="87"/>
      <c r="AL17" s="10">
        <v>0</v>
      </c>
      <c r="AM17" s="11">
        <v>4</v>
      </c>
      <c r="AN17" s="11">
        <v>3</v>
      </c>
      <c r="AO17" s="11">
        <v>4</v>
      </c>
      <c r="AP17" s="11">
        <v>4</v>
      </c>
      <c r="AQ17" s="11">
        <v>5</v>
      </c>
      <c r="AR17" s="11">
        <v>4</v>
      </c>
      <c r="AS17" s="11">
        <v>4</v>
      </c>
      <c r="AT17" s="11">
        <v>3</v>
      </c>
      <c r="AU17" s="11">
        <v>3</v>
      </c>
      <c r="AV17" s="11">
        <v>3</v>
      </c>
      <c r="AW17" s="11">
        <v>2</v>
      </c>
      <c r="AX17" s="11">
        <v>4</v>
      </c>
      <c r="AY17" s="33">
        <v>3</v>
      </c>
      <c r="AZ17" s="33">
        <v>3</v>
      </c>
      <c r="BA17" s="24">
        <f>AL17*$E$10+AM17*$F$10+AN17*$G$10+AO17*$H$10+AQ17*$J$10+AR17*$K$10+AS17*$L$10+AT17*$M$10+AU17*$N$10+AV17*$O$10+AW17*$P$10+AX17*$Q$10+AY17*$R$10+AZ17*$S$10</f>
        <v>151</v>
      </c>
      <c r="BB17" s="10">
        <v>5</v>
      </c>
      <c r="BC17" s="11">
        <v>4</v>
      </c>
      <c r="BD17" s="11">
        <v>4</v>
      </c>
      <c r="BE17" s="11">
        <v>5</v>
      </c>
      <c r="BF17" s="11">
        <v>3</v>
      </c>
      <c r="BG17" s="11">
        <v>5</v>
      </c>
      <c r="BH17" s="11">
        <v>4</v>
      </c>
      <c r="BI17" s="11">
        <v>5</v>
      </c>
      <c r="BJ17" s="11">
        <v>5</v>
      </c>
      <c r="BK17" s="11">
        <v>4</v>
      </c>
      <c r="BL17" s="11">
        <v>3</v>
      </c>
      <c r="BM17" s="11">
        <v>4</v>
      </c>
      <c r="BN17" s="11">
        <v>4</v>
      </c>
      <c r="BO17" s="33">
        <v>3</v>
      </c>
      <c r="BP17" s="33">
        <v>2</v>
      </c>
      <c r="BQ17" s="24">
        <f>BB17*$E$10+BC17*$F$10+BD17*$G$10+BE17*$H$10+BG17*$J$10+BH17*$K$10+BI17*$L$10+BJ17*$M$10+BK17*$N$10+BL17*$O$10+BM17*$P$10+BN17*$Q$10+BO17*$R$10+BP17*$S$10</f>
        <v>194</v>
      </c>
      <c r="BR17" s="10">
        <v>5</v>
      </c>
      <c r="BS17" s="11">
        <v>5</v>
      </c>
      <c r="BT17" s="11">
        <v>6</v>
      </c>
      <c r="BU17" s="11">
        <v>6</v>
      </c>
      <c r="BV17" s="11">
        <v>5</v>
      </c>
      <c r="BW17" s="11">
        <v>5</v>
      </c>
      <c r="BX17" s="11">
        <v>5</v>
      </c>
      <c r="BY17" s="11">
        <v>5</v>
      </c>
      <c r="BZ17" s="11">
        <v>2</v>
      </c>
      <c r="CA17" s="11">
        <v>2</v>
      </c>
      <c r="CB17" s="11">
        <v>5</v>
      </c>
      <c r="CC17" s="11">
        <v>6</v>
      </c>
      <c r="CD17" s="11">
        <v>5</v>
      </c>
      <c r="CE17" s="33">
        <v>5</v>
      </c>
      <c r="CF17" s="33">
        <v>6</v>
      </c>
      <c r="CG17" s="24">
        <f>BR17*$E$10+BS17*$F$10+BT17*$G$10+BU17*$H$10+BW17*$J$10+BX17*$K$10+BY17*$L$10+BZ17*$M$10+CA17*$N$10+CB17*$O$10+CC17*$P$10+CD17*$Q$10+CE17*$R$10+CF17*$S$10</f>
        <v>231</v>
      </c>
      <c r="CH17" s="87"/>
      <c r="CI17" s="10">
        <v>4</v>
      </c>
      <c r="CJ17" s="11">
        <v>4</v>
      </c>
      <c r="CK17" s="11">
        <v>6</v>
      </c>
      <c r="CL17" s="11">
        <v>5</v>
      </c>
      <c r="CM17" s="11">
        <v>4</v>
      </c>
      <c r="CN17" s="11">
        <v>5</v>
      </c>
      <c r="CO17" s="11">
        <v>4</v>
      </c>
      <c r="CP17" s="11">
        <v>5</v>
      </c>
      <c r="CQ17" s="11">
        <v>4</v>
      </c>
      <c r="CR17" s="11">
        <v>3</v>
      </c>
      <c r="CS17" s="11">
        <v>5</v>
      </c>
      <c r="CT17" s="11">
        <v>5</v>
      </c>
      <c r="CU17" s="11">
        <v>0</v>
      </c>
      <c r="CV17" s="33">
        <v>5</v>
      </c>
      <c r="CW17" s="33">
        <v>4</v>
      </c>
      <c r="CX17" s="24">
        <f>CI17*$E$10+CJ17*$F$10+CK17*$G$10+CL17*$H$10+CN17*$J$10+CO17*$K$10+CP17*$L$10+CQ17*$M$10+CR17*$N$10+CS17*$O$10+CT17*$P$10+CU17*$Q$10+CV17*$R$10+CW17*$S$10</f>
        <v>200</v>
      </c>
      <c r="CY17" s="10">
        <v>5</v>
      </c>
      <c r="CZ17" s="11">
        <v>5</v>
      </c>
      <c r="DA17" s="11">
        <v>6</v>
      </c>
      <c r="DB17" s="11">
        <v>5</v>
      </c>
      <c r="DC17" s="11">
        <v>2</v>
      </c>
      <c r="DD17" s="11">
        <v>5</v>
      </c>
      <c r="DE17" s="11">
        <v>5</v>
      </c>
      <c r="DF17" s="11">
        <v>5</v>
      </c>
      <c r="DG17" s="11">
        <v>1</v>
      </c>
      <c r="DH17" s="11">
        <v>3</v>
      </c>
      <c r="DI17" s="11">
        <v>3</v>
      </c>
      <c r="DJ17" s="11">
        <v>4</v>
      </c>
      <c r="DK17" s="11">
        <v>4</v>
      </c>
      <c r="DL17" s="33">
        <v>4</v>
      </c>
      <c r="DM17" s="33">
        <v>4</v>
      </c>
      <c r="DN17" s="24">
        <f>CY17*$E$10+CZ17*$F$10+DA17*$G$10+DB17*$H$10+DD17*$J$10+DE17*$K$10+DF17*$L$10+DG17*$M$10+DH17*$N$10+DI17*$O$10+DJ17*$P$10+DK17*$Q$10+DL17*$R$10+DM17*$S$10</f>
        <v>197</v>
      </c>
      <c r="DO17" s="10">
        <v>3</v>
      </c>
      <c r="DP17" s="11">
        <v>4</v>
      </c>
      <c r="DQ17" s="11">
        <v>3</v>
      </c>
      <c r="DR17" s="11">
        <v>4</v>
      </c>
      <c r="DS17" s="11">
        <v>4</v>
      </c>
      <c r="DT17" s="11">
        <v>3</v>
      </c>
      <c r="DU17" s="11">
        <v>4</v>
      </c>
      <c r="DV17" s="11">
        <v>4</v>
      </c>
      <c r="DW17" s="11">
        <v>4</v>
      </c>
      <c r="DX17" s="11">
        <v>3</v>
      </c>
      <c r="DY17" s="11">
        <v>3</v>
      </c>
      <c r="DZ17" s="11">
        <v>4</v>
      </c>
      <c r="EA17" s="11">
        <v>3</v>
      </c>
      <c r="EB17" s="33">
        <v>4</v>
      </c>
      <c r="EC17" s="33">
        <v>4</v>
      </c>
      <c r="ED17" s="24">
        <f>DO17*$E$10+DP17*$F$10+DQ17*$G$10+DR17*$H$10+DT17*$J$10+DU17*$K$10+DV17*$L$10+DW17*$M$10+DX17*$N$10+DY17*$O$10+DZ17*$P$10+EA17*$Q$10+EB17*$R$10+EC17*$S$10</f>
        <v>170</v>
      </c>
      <c r="EE17" s="10">
        <v>3</v>
      </c>
      <c r="EF17" s="11">
        <v>3</v>
      </c>
      <c r="EG17" s="11">
        <v>3</v>
      </c>
      <c r="EH17" s="11">
        <v>4</v>
      </c>
      <c r="EI17" s="11">
        <v>5</v>
      </c>
      <c r="EJ17" s="11">
        <v>4</v>
      </c>
      <c r="EK17" s="11">
        <v>3</v>
      </c>
      <c r="EL17" s="11">
        <v>4</v>
      </c>
      <c r="EM17" s="11">
        <v>3</v>
      </c>
      <c r="EN17" s="11">
        <v>3</v>
      </c>
      <c r="EO17" s="11">
        <v>0</v>
      </c>
      <c r="EP17" s="11">
        <v>3</v>
      </c>
      <c r="EQ17" s="11">
        <v>3</v>
      </c>
      <c r="ER17" s="33">
        <v>5</v>
      </c>
      <c r="ES17" s="33">
        <v>3</v>
      </c>
      <c r="ET17" s="24">
        <f>EE17*$E$10+EF17*$F$10+EG17*$G$10+EH17*$H$10+EJ17*$J$10+EK17*$K$10+EL17*$L$10+EM17*$M$10+EN17*$N$10+EO17*$O$10+EP17*$P$10+EQ17*$Q$10+ER17*$R$10+ES17*$S$10</f>
        <v>142</v>
      </c>
      <c r="EU17" s="10">
        <v>5</v>
      </c>
      <c r="EV17" s="11">
        <v>4</v>
      </c>
      <c r="EW17" s="11">
        <v>4</v>
      </c>
      <c r="EX17" s="11">
        <v>4</v>
      </c>
      <c r="EY17" s="11">
        <v>4</v>
      </c>
      <c r="EZ17" s="11">
        <v>4</v>
      </c>
      <c r="FA17" s="11">
        <v>4</v>
      </c>
      <c r="FB17" s="11">
        <v>4</v>
      </c>
      <c r="FC17" s="11">
        <v>4</v>
      </c>
      <c r="FD17" s="11">
        <v>4</v>
      </c>
      <c r="FE17" s="11">
        <v>3</v>
      </c>
      <c r="FF17" s="11">
        <v>4</v>
      </c>
      <c r="FG17" s="11">
        <v>3</v>
      </c>
      <c r="FH17" s="33">
        <v>3</v>
      </c>
      <c r="FI17" s="33">
        <v>3</v>
      </c>
      <c r="FJ17" s="24">
        <f>EU17*$E$10+EV17*$F$10+EW17*$G$10+EX17*$H$10+EZ17*$J$10+FA17*$K$10+FB17*$L$10+FC17*$M$10+FD17*$N$10+FE17*$O$10+FF17*$P$10+FG17*$Q$10+FH17*$R$10+FI17*$S$10</f>
        <v>181</v>
      </c>
      <c r="FK17" s="10">
        <v>6</v>
      </c>
      <c r="FL17" s="11">
        <v>5</v>
      </c>
      <c r="FM17" s="11">
        <v>4</v>
      </c>
      <c r="FN17" s="11">
        <v>4</v>
      </c>
      <c r="FO17" s="11">
        <v>5</v>
      </c>
      <c r="FP17" s="11">
        <v>5</v>
      </c>
      <c r="FQ17" s="11">
        <v>5</v>
      </c>
      <c r="FR17" s="11">
        <v>4</v>
      </c>
      <c r="FS17" s="11">
        <v>3</v>
      </c>
      <c r="FT17" s="11">
        <v>4</v>
      </c>
      <c r="FU17" s="11">
        <v>4</v>
      </c>
      <c r="FV17" s="11">
        <v>5</v>
      </c>
      <c r="FW17" s="11">
        <v>2</v>
      </c>
      <c r="FX17" s="33">
        <v>3</v>
      </c>
      <c r="FY17" s="33">
        <v>3</v>
      </c>
      <c r="FZ17" s="24">
        <f>FK17*$E$10+FL17*$F$10+FM17*$G$10+FN17*$H$10+FP17*$J$10+FQ17*$K$10+FR17*$L$10+FS17*$M$10+FT17*$N$10+FU17*$O$10+FV17*$P$10+FW17*$Q$10+FX17*$R$10+FY17*$S$10</f>
        <v>195</v>
      </c>
    </row>
    <row r="18" spans="1:182" ht="13.5" thickBot="1" x14ac:dyDescent="0.25">
      <c r="A18" s="231"/>
      <c r="B18" s="34">
        <f>T18+AJ18</f>
        <v>554</v>
      </c>
      <c r="C18" s="51">
        <f>BA18+BQ18+CG18-MIN(CG18,BQ18,BA18)</f>
        <v>853</v>
      </c>
      <c r="D18" s="51">
        <f>CX18+DN18</f>
        <v>796</v>
      </c>
      <c r="E18" s="1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6">
        <f>T16+T17</f>
        <v>267</v>
      </c>
      <c r="U18" s="1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6">
        <f>AJ16+AJ17</f>
        <v>287</v>
      </c>
      <c r="AK18" s="15"/>
      <c r="AL18" s="1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6">
        <f>BA16+BA17</f>
        <v>278</v>
      </c>
      <c r="BB18" s="1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6">
        <f>BQ16+BQ17</f>
        <v>398</v>
      </c>
      <c r="BR18" s="1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6">
        <f>CG16+CG17</f>
        <v>455</v>
      </c>
      <c r="CH18" s="15"/>
      <c r="CI18" s="1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6">
        <f>CX16+CX17</f>
        <v>397</v>
      </c>
      <c r="CY18" s="1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6">
        <f>DN16+DN17</f>
        <v>399</v>
      </c>
      <c r="DO18" s="1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6">
        <f>ED16+ED17</f>
        <v>340</v>
      </c>
      <c r="EE18" s="1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6">
        <f>ET16+ET17</f>
        <v>284</v>
      </c>
      <c r="EU18" s="1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6">
        <f>FJ16+FJ17</f>
        <v>362</v>
      </c>
      <c r="FK18" s="1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6">
        <f>FZ16+FZ17</f>
        <v>390</v>
      </c>
    </row>
    <row r="19" spans="1:182" ht="13.5" customHeight="1" thickBot="1" x14ac:dyDescent="0.25">
      <c r="A19" s="229">
        <v>13</v>
      </c>
      <c r="B19" s="249" t="s">
        <v>142</v>
      </c>
      <c r="C19" s="224"/>
      <c r="D19" s="250"/>
      <c r="E19" s="10">
        <v>2</v>
      </c>
      <c r="F19" s="11">
        <v>2</v>
      </c>
      <c r="G19" s="11">
        <v>3</v>
      </c>
      <c r="H19" s="11">
        <v>3</v>
      </c>
      <c r="I19" s="11">
        <v>3</v>
      </c>
      <c r="J19" s="11">
        <v>4</v>
      </c>
      <c r="K19" s="11">
        <v>2</v>
      </c>
      <c r="L19" s="11">
        <v>3</v>
      </c>
      <c r="M19" s="11">
        <v>0</v>
      </c>
      <c r="N19" s="11">
        <v>3</v>
      </c>
      <c r="O19" s="11">
        <v>2</v>
      </c>
      <c r="P19" s="11">
        <v>4</v>
      </c>
      <c r="Q19" s="11">
        <v>4</v>
      </c>
      <c r="R19" s="33">
        <v>3</v>
      </c>
      <c r="S19" s="33">
        <v>3</v>
      </c>
      <c r="T19" s="24">
        <f>E19*$E$10+F19*$F$10+G19*$G$10+H19*$H$10+J19*$J$10+K19*$K$10+L19*$L$10+M19*$M$10+N19*$N$10+O19*$O$10+P19*$P$10+Q19*$Q$10+R19*$R$10+S19*$S$10</f>
        <v>122</v>
      </c>
      <c r="U19" s="10">
        <v>3</v>
      </c>
      <c r="V19" s="11">
        <v>3</v>
      </c>
      <c r="W19" s="11">
        <v>4</v>
      </c>
      <c r="X19" s="11">
        <v>4</v>
      </c>
      <c r="Y19" s="11">
        <v>1</v>
      </c>
      <c r="Z19" s="11">
        <v>3</v>
      </c>
      <c r="AA19" s="11">
        <v>3</v>
      </c>
      <c r="AB19" s="11">
        <v>4</v>
      </c>
      <c r="AC19" s="11">
        <v>4</v>
      </c>
      <c r="AD19" s="11">
        <v>4</v>
      </c>
      <c r="AE19" s="11">
        <v>3</v>
      </c>
      <c r="AF19" s="11">
        <v>3</v>
      </c>
      <c r="AG19" s="11">
        <v>3</v>
      </c>
      <c r="AH19" s="33">
        <v>4</v>
      </c>
      <c r="AI19" s="33">
        <v>3</v>
      </c>
      <c r="AJ19" s="24">
        <f>U19*$E$10+V19*$F$10+W19*$G$10+X19*$H$10+Z19*$J$10+AA19*$K$10+AB19*$L$10+AC19*$M$10+AD19*$N$10+AE19*$O$10+AF19*$P$10+AG19*$Q$10+AH19*$R$10+AI19*$S$10</f>
        <v>162</v>
      </c>
      <c r="AK19" s="87"/>
      <c r="AL19" s="10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33">
        <v>0</v>
      </c>
      <c r="AZ19" s="33">
        <v>0</v>
      </c>
      <c r="BA19" s="24">
        <f>AL19*$E$10+AM19*$F$10+AN19*$G$10+AO19*$H$10+AQ19*$J$10+AR19*$K$10+AS19*$L$10+AT19*$M$10+AU19*$N$10+AV19*$O$10+AW19*$P$10+AX19*$Q$10+AY19*$R$10+AZ19*$S$10</f>
        <v>0</v>
      </c>
      <c r="BB19" s="10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33">
        <v>0</v>
      </c>
      <c r="BP19" s="33">
        <v>0</v>
      </c>
      <c r="BQ19" s="24">
        <f>BB19*$E$10+BC19*$F$10+BD19*$G$10+BE19*$H$10+BG19*$J$10+BH19*$K$10+BI19*$L$10+BJ19*$M$10+BK19*$N$10+BL19*$O$10+BM19*$P$10+BN19*$Q$10+BO19*$R$10+BP19*$S$10</f>
        <v>0</v>
      </c>
      <c r="BR19" s="10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C19" s="11">
        <v>0</v>
      </c>
      <c r="CD19" s="11">
        <v>0</v>
      </c>
      <c r="CE19" s="33">
        <v>0</v>
      </c>
      <c r="CF19" s="33">
        <v>0</v>
      </c>
      <c r="CG19" s="24">
        <f>BR19*$E$10+BS19*$F$10+BT19*$G$10+BU19*$H$10+BW19*$J$10+BX19*$K$10+BY19*$L$10+BZ19*$M$10+CA19*$N$10+CB19*$O$10+CC19*$P$10+CD19*$Q$10+CE19*$R$10+CF19*$S$10</f>
        <v>0</v>
      </c>
      <c r="CH19" s="87"/>
      <c r="CI19" s="10">
        <v>4</v>
      </c>
      <c r="CJ19" s="11">
        <v>5</v>
      </c>
      <c r="CK19" s="11">
        <v>4</v>
      </c>
      <c r="CL19" s="11">
        <v>5</v>
      </c>
      <c r="CM19" s="11">
        <v>0</v>
      </c>
      <c r="CN19" s="11">
        <v>4</v>
      </c>
      <c r="CO19" s="11">
        <v>4</v>
      </c>
      <c r="CP19" s="11">
        <v>5</v>
      </c>
      <c r="CQ19" s="11">
        <v>4</v>
      </c>
      <c r="CR19" s="11">
        <v>3</v>
      </c>
      <c r="CS19" s="11">
        <v>3</v>
      </c>
      <c r="CT19" s="11">
        <v>4</v>
      </c>
      <c r="CU19" s="11">
        <v>4</v>
      </c>
      <c r="CV19" s="33">
        <v>5</v>
      </c>
      <c r="CW19" s="33">
        <v>4</v>
      </c>
      <c r="CX19" s="24">
        <f>CI19*$E$10+CJ19*$F$10+CK19*$G$10+CL19*$H$10+CN19*$J$10+CO19*$K$10+CP19*$L$10+CQ19*$M$10+CR19*$N$10+CS19*$O$10+CT19*$P$10+CU19*$Q$10+CV19*$R$10+CW19*$S$10</f>
        <v>195</v>
      </c>
      <c r="CY19" s="10">
        <v>4</v>
      </c>
      <c r="CZ19" s="11">
        <v>4</v>
      </c>
      <c r="DA19" s="11">
        <v>3</v>
      </c>
      <c r="DB19" s="11">
        <v>5</v>
      </c>
      <c r="DC19" s="11">
        <v>0</v>
      </c>
      <c r="DD19" s="11">
        <v>4</v>
      </c>
      <c r="DE19" s="11">
        <v>5</v>
      </c>
      <c r="DF19" s="11">
        <v>4</v>
      </c>
      <c r="DG19" s="11">
        <v>4</v>
      </c>
      <c r="DH19" s="11">
        <v>4</v>
      </c>
      <c r="DI19" s="11">
        <v>4</v>
      </c>
      <c r="DJ19" s="11">
        <v>4</v>
      </c>
      <c r="DK19" s="11">
        <v>4</v>
      </c>
      <c r="DL19" s="33">
        <v>5</v>
      </c>
      <c r="DM19" s="33">
        <v>5</v>
      </c>
      <c r="DN19" s="24">
        <f>CY19*$E$10+CZ19*$F$10+DA19*$G$10+DB19*$H$10+DD19*$J$10+DE19*$K$10+DF19*$L$10+DG19*$M$10+DH19*$N$10+DI19*$O$10+DJ19*$P$10+DK19*$Q$10+DL19*$R$10+DM19*$S$10</f>
        <v>201</v>
      </c>
      <c r="DO19" s="10">
        <v>5</v>
      </c>
      <c r="DP19" s="11">
        <v>5</v>
      </c>
      <c r="DQ19" s="11">
        <v>4</v>
      </c>
      <c r="DR19" s="11">
        <v>5</v>
      </c>
      <c r="DS19" s="11">
        <v>0</v>
      </c>
      <c r="DT19" s="11">
        <v>4</v>
      </c>
      <c r="DU19" s="11">
        <v>5</v>
      </c>
      <c r="DV19" s="11">
        <v>4</v>
      </c>
      <c r="DW19" s="11">
        <v>2</v>
      </c>
      <c r="DX19" s="11">
        <v>2</v>
      </c>
      <c r="DY19" s="11">
        <v>4</v>
      </c>
      <c r="DZ19" s="11">
        <v>5</v>
      </c>
      <c r="EA19" s="11">
        <v>4</v>
      </c>
      <c r="EB19" s="33">
        <v>5</v>
      </c>
      <c r="EC19" s="33">
        <v>5</v>
      </c>
      <c r="ED19" s="24">
        <f>DO19*$E$10+DP19*$F$10+DQ19*$G$10+DR19*$H$10+DT19*$J$10+DU19*$K$10+DV19*$L$10+DW19*$M$10+DX19*$N$10+DY19*$O$10+DZ19*$P$10+EA19*$Q$10+EB19*$R$10+EC19*$S$10</f>
        <v>201</v>
      </c>
      <c r="EE19" s="10">
        <v>3</v>
      </c>
      <c r="EF19" s="11">
        <v>4</v>
      </c>
      <c r="EG19" s="11">
        <v>5</v>
      </c>
      <c r="EH19" s="11">
        <v>4</v>
      </c>
      <c r="EI19" s="11">
        <v>4</v>
      </c>
      <c r="EJ19" s="11">
        <v>0</v>
      </c>
      <c r="EK19" s="11">
        <v>3</v>
      </c>
      <c r="EL19" s="11">
        <v>4</v>
      </c>
      <c r="EM19" s="11">
        <v>2</v>
      </c>
      <c r="EN19" s="11">
        <v>2</v>
      </c>
      <c r="EO19" s="11">
        <v>4</v>
      </c>
      <c r="EP19" s="11">
        <v>4</v>
      </c>
      <c r="EQ19" s="11">
        <v>2</v>
      </c>
      <c r="ER19" s="33">
        <v>3</v>
      </c>
      <c r="ES19" s="33">
        <v>2</v>
      </c>
      <c r="ET19" s="24">
        <f>EE19*$E$10+EF19*$F$10+EG19*$G$10+EH19*$H$10+EJ19*$J$10+EK19*$K$10+EL19*$L$10+EM19*$M$10+EN19*$N$10+EO19*$O$10+EP19*$P$10+EQ19*$Q$10+ER19*$R$10+ES19*$S$10</f>
        <v>144</v>
      </c>
      <c r="EU19" s="10">
        <v>5</v>
      </c>
      <c r="EV19" s="11">
        <v>4</v>
      </c>
      <c r="EW19" s="11">
        <v>6</v>
      </c>
      <c r="EX19" s="11">
        <v>5</v>
      </c>
      <c r="EY19" s="11">
        <v>1</v>
      </c>
      <c r="EZ19" s="11">
        <v>4</v>
      </c>
      <c r="FA19" s="11">
        <v>3</v>
      </c>
      <c r="FB19" s="11">
        <v>4</v>
      </c>
      <c r="FC19" s="11">
        <v>4</v>
      </c>
      <c r="FD19" s="11">
        <v>4</v>
      </c>
      <c r="FE19" s="11">
        <v>3</v>
      </c>
      <c r="FF19" s="11">
        <v>4</v>
      </c>
      <c r="FG19" s="11">
        <v>0</v>
      </c>
      <c r="FH19" s="33">
        <v>5</v>
      </c>
      <c r="FI19" s="33">
        <v>4</v>
      </c>
      <c r="FJ19" s="24">
        <f>EU19*$E$10+EV19*$F$10+EW19*$G$10+EX19*$H$10+EZ19*$J$10+FA19*$K$10+FB19*$L$10+FC19*$M$10+FD19*$N$10+FE19*$O$10+FF19*$P$10+FG19*$Q$10+FH19*$R$10+FI19*$S$10</f>
        <v>183</v>
      </c>
      <c r="FK19" s="10">
        <v>6</v>
      </c>
      <c r="FL19" s="11">
        <v>6</v>
      </c>
      <c r="FM19" s="11">
        <v>5</v>
      </c>
      <c r="FN19" s="11">
        <v>3</v>
      </c>
      <c r="FO19" s="11">
        <v>3</v>
      </c>
      <c r="FP19" s="11">
        <v>5</v>
      </c>
      <c r="FQ19" s="11">
        <v>4</v>
      </c>
      <c r="FR19" s="11">
        <v>5</v>
      </c>
      <c r="FS19" s="11">
        <v>2</v>
      </c>
      <c r="FT19" s="11">
        <v>3</v>
      </c>
      <c r="FU19" s="11">
        <v>2</v>
      </c>
      <c r="FV19" s="11">
        <v>4</v>
      </c>
      <c r="FW19" s="11">
        <v>3</v>
      </c>
      <c r="FX19" s="33">
        <v>4</v>
      </c>
      <c r="FY19" s="33">
        <v>4</v>
      </c>
      <c r="FZ19" s="24">
        <f>FK19*$E$10+FL19*$F$10+FM19*$G$10+FN19*$H$10+FP19*$J$10+FQ19*$K$10+FR19*$L$10+FS19*$M$10+FT19*$N$10+FU19*$O$10+FV19*$P$10+FW19*$Q$10+FX19*$R$10+FY19*$S$10</f>
        <v>187</v>
      </c>
    </row>
    <row r="20" spans="1:182" ht="13.5" thickBot="1" x14ac:dyDescent="0.25">
      <c r="A20" s="230"/>
      <c r="B20" s="251"/>
      <c r="C20" s="252"/>
      <c r="D20" s="253"/>
      <c r="E20" s="10">
        <v>2</v>
      </c>
      <c r="F20" s="11">
        <v>2</v>
      </c>
      <c r="G20" s="11">
        <v>3</v>
      </c>
      <c r="H20" s="11">
        <v>3</v>
      </c>
      <c r="I20" s="11">
        <v>3</v>
      </c>
      <c r="J20" s="11">
        <v>3</v>
      </c>
      <c r="K20" s="11">
        <v>1</v>
      </c>
      <c r="L20" s="11">
        <v>3</v>
      </c>
      <c r="M20" s="11">
        <v>0</v>
      </c>
      <c r="N20" s="11">
        <v>2</v>
      </c>
      <c r="O20" s="11">
        <v>2</v>
      </c>
      <c r="P20" s="11">
        <v>3</v>
      </c>
      <c r="Q20" s="11">
        <v>3</v>
      </c>
      <c r="R20" s="33">
        <v>3</v>
      </c>
      <c r="S20" s="33">
        <v>3</v>
      </c>
      <c r="T20" s="24">
        <f>E20*$E$10+F20*$F$10+G20*$G$10+H20*$H$10+J20*$J$10+K20*$K$10+L20*$L$10+M20*$M$10+N20*$N$10+O20*$O$10+P20*$P$10+Q20*$Q$10+R20*$R$10+S20*$S$10</f>
        <v>105</v>
      </c>
      <c r="U20" s="10">
        <v>3</v>
      </c>
      <c r="V20" s="11">
        <v>3</v>
      </c>
      <c r="W20" s="11">
        <v>4</v>
      </c>
      <c r="X20" s="11">
        <v>4</v>
      </c>
      <c r="Y20" s="11">
        <v>0</v>
      </c>
      <c r="Z20" s="11">
        <v>4</v>
      </c>
      <c r="AA20" s="11">
        <v>3</v>
      </c>
      <c r="AB20" s="11">
        <v>4</v>
      </c>
      <c r="AC20" s="11">
        <v>4</v>
      </c>
      <c r="AD20" s="11">
        <v>4</v>
      </c>
      <c r="AE20" s="11">
        <v>3</v>
      </c>
      <c r="AF20" s="11">
        <v>3</v>
      </c>
      <c r="AG20" s="11">
        <v>3</v>
      </c>
      <c r="AH20" s="33">
        <v>5</v>
      </c>
      <c r="AI20" s="33">
        <v>3</v>
      </c>
      <c r="AJ20" s="24">
        <f>U20*$E$10+V20*$F$10+W20*$G$10+X20*$H$10+Z20*$J$10+AA20*$K$10+AB20*$L$10+AC20*$M$10+AD20*$N$10+AE20*$O$10+AF20*$P$10+AG20*$Q$10+AH20*$R$10+AI20*$S$10</f>
        <v>168</v>
      </c>
      <c r="AK20" s="87"/>
      <c r="AL20" s="10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33">
        <v>0</v>
      </c>
      <c r="AZ20" s="33">
        <v>0</v>
      </c>
      <c r="BA20" s="24">
        <f>AL20*$E$10+AM20*$F$10+AN20*$G$10+AO20*$H$10+AQ20*$J$10+AR20*$K$10+AS20*$L$10+AT20*$M$10+AU20*$N$10+AV20*$O$10+AW20*$P$10+AX20*$Q$10+AY20*$R$10+AZ20*$S$10</f>
        <v>0</v>
      </c>
      <c r="BB20" s="10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33">
        <v>0</v>
      </c>
      <c r="BP20" s="33">
        <v>0</v>
      </c>
      <c r="BQ20" s="24">
        <f>BB20*$E$10+BC20*$F$10+BD20*$G$10+BE20*$H$10+BG20*$J$10+BH20*$K$10+BI20*$L$10+BJ20*$M$10+BK20*$N$10+BL20*$O$10+BM20*$P$10+BN20*$Q$10+BO20*$R$10+BP20*$S$10</f>
        <v>0</v>
      </c>
      <c r="BR20" s="10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v>0</v>
      </c>
      <c r="CB20" s="11">
        <v>0</v>
      </c>
      <c r="CC20" s="11">
        <v>0</v>
      </c>
      <c r="CD20" s="11">
        <v>0</v>
      </c>
      <c r="CE20" s="33">
        <v>0</v>
      </c>
      <c r="CF20" s="33">
        <v>0</v>
      </c>
      <c r="CG20" s="24">
        <f>BR20*$E$10+BS20*$F$10+BT20*$G$10+BU20*$H$10+BW20*$J$10+BX20*$K$10+BY20*$L$10+BZ20*$M$10+CA20*$N$10+CB20*$O$10+CC20*$P$10+CD20*$Q$10+CE20*$R$10+CF20*$S$10</f>
        <v>0</v>
      </c>
      <c r="CH20" s="87"/>
      <c r="CI20" s="10">
        <v>4</v>
      </c>
      <c r="CJ20" s="11">
        <v>5</v>
      </c>
      <c r="CK20" s="11">
        <v>5</v>
      </c>
      <c r="CL20" s="11">
        <v>5</v>
      </c>
      <c r="CM20" s="11">
        <v>0</v>
      </c>
      <c r="CN20" s="11">
        <v>4</v>
      </c>
      <c r="CO20" s="11">
        <v>4</v>
      </c>
      <c r="CP20" s="11">
        <v>4</v>
      </c>
      <c r="CQ20" s="11">
        <v>5</v>
      </c>
      <c r="CR20" s="11">
        <v>4</v>
      </c>
      <c r="CS20" s="11">
        <v>4</v>
      </c>
      <c r="CT20" s="11">
        <v>5</v>
      </c>
      <c r="CU20" s="11">
        <v>5</v>
      </c>
      <c r="CV20" s="33">
        <v>4</v>
      </c>
      <c r="CW20" s="33">
        <v>4</v>
      </c>
      <c r="CX20" s="24">
        <f>CI20*$E$10+CJ20*$F$10+CK20*$G$10+CL20*$H$10+CN20*$J$10+CO20*$K$10+CP20*$L$10+CQ20*$M$10+CR20*$N$10+CS20*$O$10+CT20*$P$10+CU20*$Q$10+CV20*$R$10+CW20*$S$10</f>
        <v>213</v>
      </c>
      <c r="CY20" s="10">
        <v>3</v>
      </c>
      <c r="CZ20" s="11">
        <v>4</v>
      </c>
      <c r="DA20" s="11">
        <v>3</v>
      </c>
      <c r="DB20" s="11">
        <v>4</v>
      </c>
      <c r="DC20" s="11">
        <v>0</v>
      </c>
      <c r="DD20" s="11">
        <v>4</v>
      </c>
      <c r="DE20" s="11">
        <v>5</v>
      </c>
      <c r="DF20" s="11">
        <v>4</v>
      </c>
      <c r="DG20" s="11">
        <v>4</v>
      </c>
      <c r="DH20" s="11">
        <v>4</v>
      </c>
      <c r="DI20" s="11">
        <v>5</v>
      </c>
      <c r="DJ20" s="11">
        <v>4</v>
      </c>
      <c r="DK20" s="11">
        <v>4</v>
      </c>
      <c r="DL20" s="33">
        <v>5</v>
      </c>
      <c r="DM20" s="33">
        <v>5</v>
      </c>
      <c r="DN20" s="24">
        <f>CY20*$E$10+CZ20*$F$10+DA20*$G$10+DB20*$H$10+DD20*$J$10+DE20*$K$10+DF20*$L$10+DG20*$M$10+DH20*$N$10+DI20*$O$10+DJ20*$P$10+DK20*$Q$10+DL20*$R$10+DM20*$S$10</f>
        <v>200</v>
      </c>
      <c r="DO20" s="10">
        <v>5</v>
      </c>
      <c r="DP20" s="11">
        <v>5</v>
      </c>
      <c r="DQ20" s="11">
        <v>3</v>
      </c>
      <c r="DR20" s="11">
        <v>4</v>
      </c>
      <c r="DS20" s="11">
        <v>0</v>
      </c>
      <c r="DT20" s="11">
        <v>3</v>
      </c>
      <c r="DU20" s="11">
        <v>4</v>
      </c>
      <c r="DV20" s="11">
        <v>4</v>
      </c>
      <c r="DW20" s="11">
        <v>2</v>
      </c>
      <c r="DX20" s="11">
        <v>2</v>
      </c>
      <c r="DY20" s="11">
        <v>3</v>
      </c>
      <c r="DZ20" s="11">
        <v>4</v>
      </c>
      <c r="EA20" s="11">
        <v>4</v>
      </c>
      <c r="EB20" s="33">
        <v>4</v>
      </c>
      <c r="EC20" s="33">
        <v>5</v>
      </c>
      <c r="ED20" s="24">
        <f>DO20*$E$10+DP20*$F$10+DQ20*$G$10+DR20*$H$10+DT20*$J$10+DU20*$K$10+DV20*$L$10+DW20*$M$10+DX20*$N$10+DY20*$O$10+DZ20*$P$10+EA20*$Q$10+EB20*$R$10+EC20*$S$10</f>
        <v>176</v>
      </c>
      <c r="EE20" s="10">
        <v>3</v>
      </c>
      <c r="EF20" s="11">
        <v>3</v>
      </c>
      <c r="EG20" s="11">
        <v>4</v>
      </c>
      <c r="EH20" s="11">
        <v>5</v>
      </c>
      <c r="EI20" s="11">
        <v>4</v>
      </c>
      <c r="EJ20" s="11">
        <v>0</v>
      </c>
      <c r="EK20" s="11">
        <v>4</v>
      </c>
      <c r="EL20" s="11">
        <v>5</v>
      </c>
      <c r="EM20" s="11">
        <v>2</v>
      </c>
      <c r="EN20" s="11">
        <v>3</v>
      </c>
      <c r="EO20" s="11">
        <v>3</v>
      </c>
      <c r="EP20" s="11">
        <v>4</v>
      </c>
      <c r="EQ20" s="11">
        <v>2</v>
      </c>
      <c r="ER20" s="33">
        <v>3</v>
      </c>
      <c r="ES20" s="33">
        <v>2</v>
      </c>
      <c r="ET20" s="24">
        <f>EE20*$E$10+EF20*$F$10+EG20*$G$10+EH20*$H$10+EJ20*$J$10+EK20*$K$10+EL20*$L$10+EM20*$M$10+EN20*$N$10+EO20*$O$10+EP20*$P$10+EQ20*$Q$10+ER20*$R$10+ES20*$S$10</f>
        <v>143</v>
      </c>
      <c r="EU20" s="10">
        <v>5</v>
      </c>
      <c r="EV20" s="11">
        <v>5</v>
      </c>
      <c r="EW20" s="11">
        <v>5</v>
      </c>
      <c r="EX20" s="11">
        <v>6</v>
      </c>
      <c r="EY20" s="11">
        <v>1</v>
      </c>
      <c r="EZ20" s="11">
        <v>5</v>
      </c>
      <c r="FA20" s="11">
        <v>3</v>
      </c>
      <c r="FB20" s="11">
        <v>5</v>
      </c>
      <c r="FC20" s="11">
        <v>4</v>
      </c>
      <c r="FD20" s="11">
        <v>4</v>
      </c>
      <c r="FE20" s="11">
        <v>4</v>
      </c>
      <c r="FF20" s="11">
        <v>4</v>
      </c>
      <c r="FG20" s="11">
        <v>0</v>
      </c>
      <c r="FH20" s="33">
        <v>5</v>
      </c>
      <c r="FI20" s="33">
        <v>5</v>
      </c>
      <c r="FJ20" s="24">
        <f>EU20*$E$10+EV20*$F$10+EW20*$G$10+EX20*$H$10+EZ20*$J$10+FA20*$K$10+FB20*$L$10+FC20*$M$10+FD20*$N$10+FE20*$O$10+FF20*$P$10+FG20*$Q$10+FH20*$R$10+FI20*$S$10</f>
        <v>197</v>
      </c>
      <c r="FK20" s="10">
        <v>5</v>
      </c>
      <c r="FL20" s="11">
        <v>4</v>
      </c>
      <c r="FM20" s="11">
        <v>4</v>
      </c>
      <c r="FN20" s="11">
        <v>2</v>
      </c>
      <c r="FO20" s="11">
        <v>4</v>
      </c>
      <c r="FP20" s="11">
        <v>4</v>
      </c>
      <c r="FQ20" s="11">
        <v>4</v>
      </c>
      <c r="FR20" s="11">
        <v>5</v>
      </c>
      <c r="FS20" s="11">
        <v>3</v>
      </c>
      <c r="FT20" s="11">
        <v>3</v>
      </c>
      <c r="FU20" s="11">
        <v>2</v>
      </c>
      <c r="FV20" s="11">
        <v>3</v>
      </c>
      <c r="FW20" s="11">
        <v>3</v>
      </c>
      <c r="FX20" s="33">
        <v>4</v>
      </c>
      <c r="FY20" s="33">
        <v>3</v>
      </c>
      <c r="FZ20" s="24">
        <f>FK20*$E$10+FL20*$F$10+FM20*$G$10+FN20*$H$10+FP20*$J$10+FQ20*$K$10+FR20*$L$10+FS20*$M$10+FT20*$N$10+FU20*$O$10+FV20*$P$10+FW20*$Q$10+FX20*$R$10+FY20*$S$10</f>
        <v>167</v>
      </c>
    </row>
    <row r="21" spans="1:182" ht="13.5" thickBot="1" x14ac:dyDescent="0.25">
      <c r="A21" s="231"/>
      <c r="B21" s="34">
        <f>T21+AJ21</f>
        <v>557</v>
      </c>
      <c r="C21" s="51">
        <f>BA21+BQ21+CG21-MIN(CG21,BQ21,BA21)</f>
        <v>0</v>
      </c>
      <c r="D21" s="51">
        <f>CX21+DN21</f>
        <v>809</v>
      </c>
      <c r="E21" s="1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6">
        <f>T19+T20</f>
        <v>227</v>
      </c>
      <c r="U21" s="1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6">
        <f>AJ19+AJ20</f>
        <v>330</v>
      </c>
      <c r="AK21" s="15"/>
      <c r="AL21" s="1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6">
        <f>BA19+BA20</f>
        <v>0</v>
      </c>
      <c r="BB21" s="1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6">
        <f>BQ19+BQ20</f>
        <v>0</v>
      </c>
      <c r="BR21" s="1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6">
        <f>CG19+CG20</f>
        <v>0</v>
      </c>
      <c r="CH21" s="15"/>
      <c r="CI21" s="1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6">
        <f>CX19+CX20</f>
        <v>408</v>
      </c>
      <c r="CY21" s="1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6">
        <f>DN19+DN20</f>
        <v>401</v>
      </c>
      <c r="DO21" s="1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6">
        <f>ED19+ED20</f>
        <v>377</v>
      </c>
      <c r="EE21" s="1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6">
        <f>ET19+ET20</f>
        <v>287</v>
      </c>
      <c r="EU21" s="1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6">
        <f>FJ19+FJ20</f>
        <v>380</v>
      </c>
      <c r="FK21" s="1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6">
        <f>FZ19+FZ20</f>
        <v>354</v>
      </c>
    </row>
    <row r="22" spans="1:182" ht="13.5" customHeight="1" thickBot="1" x14ac:dyDescent="0.25">
      <c r="A22" s="229">
        <v>14</v>
      </c>
      <c r="B22" s="249" t="s">
        <v>81</v>
      </c>
      <c r="C22" s="224"/>
      <c r="D22" s="250"/>
      <c r="E22" s="10">
        <v>5</v>
      </c>
      <c r="F22" s="11">
        <v>3</v>
      </c>
      <c r="G22" s="11">
        <v>3</v>
      </c>
      <c r="H22" s="11">
        <v>4</v>
      </c>
      <c r="I22" s="11">
        <v>0</v>
      </c>
      <c r="J22" s="11">
        <v>3</v>
      </c>
      <c r="K22" s="11">
        <v>3</v>
      </c>
      <c r="L22" s="11">
        <v>4</v>
      </c>
      <c r="M22" s="11">
        <v>0</v>
      </c>
      <c r="N22" s="11">
        <v>4</v>
      </c>
      <c r="O22" s="11">
        <v>3</v>
      </c>
      <c r="P22" s="11">
        <v>4</v>
      </c>
      <c r="Q22" s="11">
        <v>0</v>
      </c>
      <c r="R22" s="33">
        <v>4</v>
      </c>
      <c r="S22" s="33">
        <v>4</v>
      </c>
      <c r="T22" s="24">
        <f>E22*$E$10+F22*$F$10+G22*$G$10+H22*$H$10+J22*$J$10+K22*$K$10+L22*$L$10+M22*$M$10+N22*$N$10+O22*$O$10+P22*$P$10+Q22*$Q$10+R22*$R$10+S22*$S$10</f>
        <v>140</v>
      </c>
      <c r="U22" s="10">
        <v>3</v>
      </c>
      <c r="V22" s="11">
        <v>4</v>
      </c>
      <c r="W22" s="11">
        <v>4</v>
      </c>
      <c r="X22" s="11">
        <v>3</v>
      </c>
      <c r="Y22" s="11">
        <v>3</v>
      </c>
      <c r="Z22" s="11">
        <v>3</v>
      </c>
      <c r="AA22" s="11">
        <v>4</v>
      </c>
      <c r="AB22" s="11">
        <v>3</v>
      </c>
      <c r="AC22" s="11">
        <v>0</v>
      </c>
      <c r="AD22" s="11">
        <v>2</v>
      </c>
      <c r="AE22" s="11">
        <v>2</v>
      </c>
      <c r="AF22" s="11">
        <v>3</v>
      </c>
      <c r="AG22" s="11">
        <v>2</v>
      </c>
      <c r="AH22" s="33">
        <v>3</v>
      </c>
      <c r="AI22" s="33">
        <v>2</v>
      </c>
      <c r="AJ22" s="24">
        <f>U22*$E$10+V22*$F$10+W22*$G$10+X22*$H$10+Z22*$J$10+AA22*$K$10+AB22*$L$10+AC22*$M$10+AD22*$N$10+AE22*$O$10+AF22*$P$10+AG22*$Q$10+AH22*$R$10+AI22*$S$10</f>
        <v>127</v>
      </c>
      <c r="AK22" s="87"/>
      <c r="AL22" s="10">
        <v>4</v>
      </c>
      <c r="AM22" s="11">
        <v>5</v>
      </c>
      <c r="AN22" s="11">
        <v>5</v>
      </c>
      <c r="AO22" s="11">
        <v>4</v>
      </c>
      <c r="AP22" s="11">
        <v>3</v>
      </c>
      <c r="AQ22" s="11">
        <v>3</v>
      </c>
      <c r="AR22" s="11">
        <v>4</v>
      </c>
      <c r="AS22" s="11">
        <v>0</v>
      </c>
      <c r="AT22" s="11">
        <v>5</v>
      </c>
      <c r="AU22" s="11">
        <v>4</v>
      </c>
      <c r="AV22" s="11">
        <v>0</v>
      </c>
      <c r="AW22" s="11">
        <v>0</v>
      </c>
      <c r="AX22" s="11">
        <v>0</v>
      </c>
      <c r="AY22" s="33">
        <v>0</v>
      </c>
      <c r="AZ22" s="33">
        <v>0</v>
      </c>
      <c r="BA22" s="24">
        <f>AL22*$E$10+AM22*$F$10+AN22*$G$10+AO22*$H$10+AQ22*$J$10+AR22*$K$10+AS22*$L$10+AT22*$M$10+AU22*$N$10+AV22*$O$10+AW22*$P$10+AX22*$Q$10+AY22*$R$10+AZ22*$S$10</f>
        <v>121</v>
      </c>
      <c r="BB22" s="10">
        <v>5</v>
      </c>
      <c r="BC22" s="11">
        <v>6</v>
      </c>
      <c r="BD22" s="11">
        <v>5</v>
      </c>
      <c r="BE22" s="11">
        <v>6</v>
      </c>
      <c r="BF22" s="11">
        <v>3</v>
      </c>
      <c r="BG22" s="11">
        <v>6</v>
      </c>
      <c r="BH22" s="11">
        <v>3</v>
      </c>
      <c r="BI22" s="11">
        <v>5</v>
      </c>
      <c r="BJ22" s="11">
        <v>4</v>
      </c>
      <c r="BK22" s="11">
        <v>2</v>
      </c>
      <c r="BL22" s="11">
        <v>4</v>
      </c>
      <c r="BM22" s="11">
        <v>3</v>
      </c>
      <c r="BN22" s="11">
        <v>4</v>
      </c>
      <c r="BO22" s="33">
        <v>6</v>
      </c>
      <c r="BP22" s="33">
        <v>3</v>
      </c>
      <c r="BQ22" s="24">
        <f>BB22*$E$10+BC22*$F$10+BD22*$G$10+BE22*$H$10+BG22*$J$10+BH22*$K$10+BI22*$L$10+BJ22*$M$10+BK22*$N$10+BL22*$O$10+BM22*$P$10+BN22*$Q$10+BO22*$R$10+BP22*$S$10</f>
        <v>209</v>
      </c>
      <c r="BR22" s="10">
        <v>5</v>
      </c>
      <c r="BS22" s="11">
        <v>5</v>
      </c>
      <c r="BT22" s="11">
        <v>2</v>
      </c>
      <c r="BU22" s="11">
        <v>3</v>
      </c>
      <c r="BV22" s="11">
        <v>3</v>
      </c>
      <c r="BW22" s="11">
        <v>4</v>
      </c>
      <c r="BX22" s="11">
        <v>4</v>
      </c>
      <c r="BY22" s="11">
        <v>4</v>
      </c>
      <c r="BZ22" s="11">
        <v>5</v>
      </c>
      <c r="CA22" s="11">
        <v>4</v>
      </c>
      <c r="CB22" s="11">
        <v>4</v>
      </c>
      <c r="CC22" s="11">
        <v>4</v>
      </c>
      <c r="CD22" s="11">
        <v>0</v>
      </c>
      <c r="CE22" s="33">
        <v>5</v>
      </c>
      <c r="CF22" s="33">
        <v>4</v>
      </c>
      <c r="CG22" s="24">
        <f>BR22*$E$10+BS22*$F$10+BT22*$G$10+BU22*$H$10+BW22*$J$10+BX22*$K$10+BY22*$L$10+BZ22*$M$10+CA22*$N$10+CB22*$O$10+CC22*$P$10+CD22*$Q$10+CE22*$R$10+CF22*$S$10</f>
        <v>181</v>
      </c>
      <c r="CH22" s="87"/>
      <c r="CI22" s="10">
        <v>5</v>
      </c>
      <c r="CJ22" s="11">
        <v>5</v>
      </c>
      <c r="CK22" s="11">
        <v>5</v>
      </c>
      <c r="CL22" s="11">
        <v>5</v>
      </c>
      <c r="CM22" s="11">
        <v>0</v>
      </c>
      <c r="CN22" s="11">
        <v>4</v>
      </c>
      <c r="CO22" s="11">
        <v>4</v>
      </c>
      <c r="CP22" s="11">
        <v>2</v>
      </c>
      <c r="CQ22" s="11">
        <v>5</v>
      </c>
      <c r="CR22" s="11">
        <v>4</v>
      </c>
      <c r="CS22" s="11">
        <v>4</v>
      </c>
      <c r="CT22" s="11">
        <v>4</v>
      </c>
      <c r="CU22" s="11">
        <v>3</v>
      </c>
      <c r="CV22" s="33">
        <v>6</v>
      </c>
      <c r="CW22" s="33">
        <v>5</v>
      </c>
      <c r="CX22" s="24">
        <f>CI22*$E$10+CJ22*$F$10+CK22*$G$10+CL22*$H$10+CN22*$J$10+CO22*$K$10+CP22*$L$10+CQ22*$M$10+CR22*$N$10+CS22*$O$10+CT22*$P$10+CU22*$Q$10+CV22*$R$10+CW22*$S$10</f>
        <v>211</v>
      </c>
      <c r="CY22" s="10">
        <v>3</v>
      </c>
      <c r="CZ22" s="11">
        <v>5</v>
      </c>
      <c r="DA22" s="11">
        <v>6</v>
      </c>
      <c r="DB22" s="11">
        <v>2</v>
      </c>
      <c r="DC22" s="11">
        <v>0</v>
      </c>
      <c r="DD22" s="11">
        <v>5</v>
      </c>
      <c r="DE22" s="11">
        <v>4</v>
      </c>
      <c r="DF22" s="11">
        <v>2</v>
      </c>
      <c r="DG22" s="11">
        <v>3</v>
      </c>
      <c r="DH22" s="11">
        <v>1</v>
      </c>
      <c r="DI22" s="11">
        <v>3</v>
      </c>
      <c r="DJ22" s="11">
        <v>5</v>
      </c>
      <c r="DK22" s="11">
        <v>4</v>
      </c>
      <c r="DL22" s="33">
        <v>5</v>
      </c>
      <c r="DM22" s="33">
        <v>2</v>
      </c>
      <c r="DN22" s="24">
        <f>CY22*$E$10+CZ22*$F$10+DA22*$G$10+DB22*$H$10+DD22*$J$10+DE22*$K$10+DF22*$L$10+DG22*$M$10+DH22*$N$10+DI22*$O$10+DJ22*$P$10+DK22*$Q$10+DL22*$R$10+DM22*$S$10</f>
        <v>178</v>
      </c>
      <c r="DO22" s="10">
        <v>4</v>
      </c>
      <c r="DP22" s="11">
        <v>4</v>
      </c>
      <c r="DQ22" s="11">
        <v>5</v>
      </c>
      <c r="DR22" s="11">
        <v>5</v>
      </c>
      <c r="DS22" s="11">
        <v>4</v>
      </c>
      <c r="DT22" s="11">
        <v>5</v>
      </c>
      <c r="DU22" s="11">
        <v>5</v>
      </c>
      <c r="DV22" s="11">
        <v>5</v>
      </c>
      <c r="DW22" s="11">
        <v>5</v>
      </c>
      <c r="DX22" s="11">
        <v>6</v>
      </c>
      <c r="DY22" s="11">
        <v>4</v>
      </c>
      <c r="DZ22" s="11">
        <v>5</v>
      </c>
      <c r="EA22" s="11">
        <v>5</v>
      </c>
      <c r="EB22" s="33">
        <v>5</v>
      </c>
      <c r="EC22" s="33">
        <v>5</v>
      </c>
      <c r="ED22" s="24">
        <f>DO22*$E$10+DP22*$F$10+DQ22*$G$10+DR22*$H$10+DT22*$J$10+DU22*$K$10+DV22*$L$10+DW22*$M$10+DX22*$N$10+DY22*$O$10+DZ22*$P$10+EA22*$Q$10+EB22*$R$10+EC22*$S$10</f>
        <v>230</v>
      </c>
      <c r="EE22" s="10">
        <v>5</v>
      </c>
      <c r="EF22" s="11">
        <v>6</v>
      </c>
      <c r="EG22" s="11">
        <v>4</v>
      </c>
      <c r="EH22" s="11">
        <v>5</v>
      </c>
      <c r="EI22" s="11">
        <v>4</v>
      </c>
      <c r="EJ22" s="11">
        <v>6</v>
      </c>
      <c r="EK22" s="11">
        <v>5</v>
      </c>
      <c r="EL22" s="11">
        <v>5</v>
      </c>
      <c r="EM22" s="11">
        <v>0</v>
      </c>
      <c r="EN22" s="11">
        <v>5</v>
      </c>
      <c r="EO22" s="11">
        <v>5</v>
      </c>
      <c r="EP22" s="11">
        <v>5</v>
      </c>
      <c r="EQ22" s="11">
        <v>4</v>
      </c>
      <c r="ER22" s="33">
        <v>5</v>
      </c>
      <c r="ES22" s="33">
        <v>4</v>
      </c>
      <c r="ET22" s="24">
        <f>EE22*$E$10+EF22*$F$10+EG22*$G$10+EH22*$H$10+EJ22*$J$10+EK22*$K$10+EL22*$L$10+EM22*$M$10+EN22*$N$10+EO22*$O$10+EP22*$P$10+EQ22*$Q$10+ER22*$R$10+ES22*$S$10</f>
        <v>210</v>
      </c>
      <c r="EU22" s="10">
        <v>5</v>
      </c>
      <c r="EV22" s="11">
        <v>6</v>
      </c>
      <c r="EW22" s="11">
        <v>5</v>
      </c>
      <c r="EX22" s="11">
        <v>5</v>
      </c>
      <c r="EY22" s="11">
        <v>3</v>
      </c>
      <c r="EZ22" s="11">
        <v>5</v>
      </c>
      <c r="FA22" s="11">
        <v>4</v>
      </c>
      <c r="FB22" s="11">
        <v>5</v>
      </c>
      <c r="FC22" s="11">
        <v>4</v>
      </c>
      <c r="FD22" s="11">
        <v>4</v>
      </c>
      <c r="FE22" s="11">
        <v>5</v>
      </c>
      <c r="FF22" s="11">
        <v>5</v>
      </c>
      <c r="FG22" s="11">
        <v>5</v>
      </c>
      <c r="FH22" s="33">
        <v>5</v>
      </c>
      <c r="FI22" s="33">
        <v>4</v>
      </c>
      <c r="FJ22" s="24">
        <f>EU22*$E$10+EV22*$F$10+EW22*$G$10+EX22*$H$10+EZ22*$J$10+FA22*$K$10+FB22*$L$10+FC22*$M$10+FD22*$N$10+FE22*$O$10+FF22*$P$10+FG22*$Q$10+FH22*$R$10+FI22*$S$10</f>
        <v>228</v>
      </c>
      <c r="FK22" s="10">
        <v>5</v>
      </c>
      <c r="FL22" s="11">
        <v>5</v>
      </c>
      <c r="FM22" s="11">
        <v>6</v>
      </c>
      <c r="FN22" s="11">
        <v>5</v>
      </c>
      <c r="FO22" s="11">
        <v>6</v>
      </c>
      <c r="FP22" s="11">
        <v>6</v>
      </c>
      <c r="FQ22" s="11">
        <v>4</v>
      </c>
      <c r="FR22" s="11">
        <v>5</v>
      </c>
      <c r="FS22" s="11">
        <v>4</v>
      </c>
      <c r="FT22" s="11">
        <v>5</v>
      </c>
      <c r="FU22" s="11">
        <v>4</v>
      </c>
      <c r="FV22" s="11">
        <v>4</v>
      </c>
      <c r="FW22" s="11">
        <v>4</v>
      </c>
      <c r="FX22" s="33">
        <v>6</v>
      </c>
      <c r="FY22" s="33">
        <v>5</v>
      </c>
      <c r="FZ22" s="24">
        <f>FK22*$E$10+FL22*$F$10+FM22*$G$10+FN22*$H$10+FP22*$J$10+FQ22*$K$10+FR22*$L$10+FS22*$M$10+FT22*$N$10+FU22*$O$10+FV22*$P$10+FW22*$Q$10+FX22*$R$10+FY22*$S$10</f>
        <v>228</v>
      </c>
    </row>
    <row r="23" spans="1:182" ht="13.5" thickBot="1" x14ac:dyDescent="0.25">
      <c r="A23" s="230"/>
      <c r="B23" s="251"/>
      <c r="C23" s="252"/>
      <c r="D23" s="253"/>
      <c r="E23" s="10">
        <v>4</v>
      </c>
      <c r="F23" s="11">
        <v>3</v>
      </c>
      <c r="G23" s="11">
        <v>3</v>
      </c>
      <c r="H23" s="11">
        <v>4</v>
      </c>
      <c r="I23" s="11">
        <v>0</v>
      </c>
      <c r="J23" s="11">
        <v>3</v>
      </c>
      <c r="K23" s="11">
        <v>3</v>
      </c>
      <c r="L23" s="11">
        <v>4</v>
      </c>
      <c r="M23" s="11">
        <v>0</v>
      </c>
      <c r="N23" s="11">
        <v>4</v>
      </c>
      <c r="O23" s="11">
        <v>3</v>
      </c>
      <c r="P23" s="11">
        <v>4</v>
      </c>
      <c r="Q23" s="11">
        <v>0</v>
      </c>
      <c r="R23" s="33">
        <v>5</v>
      </c>
      <c r="S23" s="33">
        <v>3</v>
      </c>
      <c r="T23" s="24">
        <f>E23*$E$10+F23*$F$10+G23*$G$10+H23*$H$10+J23*$J$10+K23*$K$10+L23*$L$10+M23*$M$10+N23*$N$10+O23*$O$10+P23*$P$10+Q23*$Q$10+R23*$R$10+S23*$S$10</f>
        <v>136</v>
      </c>
      <c r="U23" s="10">
        <v>2</v>
      </c>
      <c r="V23" s="11">
        <v>3</v>
      </c>
      <c r="W23" s="11">
        <v>4</v>
      </c>
      <c r="X23" s="11">
        <v>3</v>
      </c>
      <c r="Y23" s="11">
        <v>3</v>
      </c>
      <c r="Z23" s="11">
        <v>3</v>
      </c>
      <c r="AA23" s="11">
        <v>4</v>
      </c>
      <c r="AB23" s="11">
        <v>4</v>
      </c>
      <c r="AC23" s="11">
        <v>0</v>
      </c>
      <c r="AD23" s="11">
        <v>3</v>
      </c>
      <c r="AE23" s="11">
        <v>2</v>
      </c>
      <c r="AF23" s="11">
        <v>2</v>
      </c>
      <c r="AG23" s="11">
        <v>2</v>
      </c>
      <c r="AH23" s="33">
        <v>3</v>
      </c>
      <c r="AI23" s="33">
        <v>2</v>
      </c>
      <c r="AJ23" s="24">
        <f>U23*$E$10+V23*$F$10+W23*$G$10+X23*$H$10+Z23*$J$10+AA23*$K$10+AB23*$L$10+AC23*$M$10+AD23*$N$10+AE23*$O$10+AF23*$P$10+AG23*$Q$10+AH23*$R$10+AI23*$S$10</f>
        <v>121</v>
      </c>
      <c r="AK23" s="87"/>
      <c r="AL23" s="10">
        <v>4</v>
      </c>
      <c r="AM23" s="11">
        <v>6</v>
      </c>
      <c r="AN23" s="11">
        <v>4</v>
      </c>
      <c r="AO23" s="11">
        <v>5</v>
      </c>
      <c r="AP23" s="11">
        <v>3</v>
      </c>
      <c r="AQ23" s="11">
        <v>4</v>
      </c>
      <c r="AR23" s="11">
        <v>4</v>
      </c>
      <c r="AS23" s="11">
        <v>0</v>
      </c>
      <c r="AT23" s="11">
        <v>5</v>
      </c>
      <c r="AU23" s="11">
        <v>4</v>
      </c>
      <c r="AV23" s="11">
        <v>0</v>
      </c>
      <c r="AW23" s="11">
        <v>0</v>
      </c>
      <c r="AX23" s="11">
        <v>0</v>
      </c>
      <c r="AY23" s="33">
        <v>0</v>
      </c>
      <c r="AZ23" s="33">
        <v>0</v>
      </c>
      <c r="BA23" s="24">
        <f>AL23*$E$10+AM23*$F$10+AN23*$G$10+AO23*$H$10+AQ23*$J$10+AR23*$K$10+AS23*$L$10+AT23*$M$10+AU23*$N$10+AV23*$O$10+AW23*$P$10+AX23*$Q$10+AY23*$R$10+AZ23*$S$10</f>
        <v>125</v>
      </c>
      <c r="BB23" s="10">
        <v>4</v>
      </c>
      <c r="BC23" s="11">
        <v>5</v>
      </c>
      <c r="BD23" s="11">
        <v>5</v>
      </c>
      <c r="BE23" s="11">
        <v>5</v>
      </c>
      <c r="BF23" s="11">
        <v>3</v>
      </c>
      <c r="BG23" s="11">
        <v>5</v>
      </c>
      <c r="BH23" s="11">
        <v>4</v>
      </c>
      <c r="BI23" s="11">
        <v>4</v>
      </c>
      <c r="BJ23" s="11">
        <v>2</v>
      </c>
      <c r="BK23" s="11">
        <v>2</v>
      </c>
      <c r="BL23" s="11">
        <v>4</v>
      </c>
      <c r="BM23" s="11">
        <v>3</v>
      </c>
      <c r="BN23" s="11">
        <v>2</v>
      </c>
      <c r="BO23" s="33">
        <v>5</v>
      </c>
      <c r="BP23" s="33">
        <v>4</v>
      </c>
      <c r="BQ23" s="24">
        <f>BB23*$E$10+BC23*$F$10+BD23*$G$10+BE23*$H$10+BG23*$J$10+BH23*$K$10+BI23*$L$10+BJ23*$M$10+BK23*$N$10+BL23*$O$10+BM23*$P$10+BN23*$Q$10+BO23*$R$10+BP23*$S$10</f>
        <v>182</v>
      </c>
      <c r="BR23" s="10">
        <v>5</v>
      </c>
      <c r="BS23" s="11">
        <v>6</v>
      </c>
      <c r="BT23" s="11">
        <v>2</v>
      </c>
      <c r="BU23" s="11">
        <v>4</v>
      </c>
      <c r="BV23" s="11">
        <v>3</v>
      </c>
      <c r="BW23" s="11">
        <v>4</v>
      </c>
      <c r="BX23" s="11">
        <v>4</v>
      </c>
      <c r="BY23" s="11">
        <v>5</v>
      </c>
      <c r="BZ23" s="11">
        <v>5</v>
      </c>
      <c r="CA23" s="11">
        <v>3</v>
      </c>
      <c r="CB23" s="11">
        <v>4</v>
      </c>
      <c r="CC23" s="11">
        <v>5</v>
      </c>
      <c r="CD23" s="11">
        <v>0</v>
      </c>
      <c r="CE23" s="33">
        <v>4</v>
      </c>
      <c r="CF23" s="33">
        <v>4</v>
      </c>
      <c r="CG23" s="24">
        <f>BR23*$E$10+BS23*$F$10+BT23*$G$10+BU23*$H$10+BW23*$J$10+BX23*$K$10+BY23*$L$10+BZ23*$M$10+CA23*$N$10+CB23*$O$10+CC23*$P$10+CD23*$Q$10+CE23*$R$10+CF23*$S$10</f>
        <v>186</v>
      </c>
      <c r="CH23" s="87"/>
      <c r="CI23" s="10">
        <v>5</v>
      </c>
      <c r="CJ23" s="11">
        <v>6</v>
      </c>
      <c r="CK23" s="11">
        <v>5</v>
      </c>
      <c r="CL23" s="11">
        <v>5</v>
      </c>
      <c r="CM23" s="11">
        <v>0</v>
      </c>
      <c r="CN23" s="11">
        <v>5</v>
      </c>
      <c r="CO23" s="11">
        <v>4</v>
      </c>
      <c r="CP23" s="11">
        <v>2</v>
      </c>
      <c r="CQ23" s="11">
        <v>5</v>
      </c>
      <c r="CR23" s="11">
        <v>5</v>
      </c>
      <c r="CS23" s="11">
        <v>4</v>
      </c>
      <c r="CT23" s="11">
        <v>4</v>
      </c>
      <c r="CU23" s="11">
        <v>3</v>
      </c>
      <c r="CV23" s="33">
        <v>5</v>
      </c>
      <c r="CW23" s="33">
        <v>5</v>
      </c>
      <c r="CX23" s="24">
        <f>CI23*$E$10+CJ23*$F$10+CK23*$G$10+CL23*$H$10+CN23*$J$10+CO23*$K$10+CP23*$L$10+CQ23*$M$10+CR23*$N$10+CS23*$O$10+CT23*$P$10+CU23*$Q$10+CV23*$R$10+CW23*$S$10</f>
        <v>216</v>
      </c>
      <c r="CY23" s="10">
        <v>3</v>
      </c>
      <c r="CZ23" s="11">
        <v>5</v>
      </c>
      <c r="DA23" s="11">
        <v>5</v>
      </c>
      <c r="DB23" s="11">
        <v>2</v>
      </c>
      <c r="DC23" s="11">
        <v>0</v>
      </c>
      <c r="DD23" s="11">
        <v>5</v>
      </c>
      <c r="DE23" s="11">
        <v>4</v>
      </c>
      <c r="DF23" s="11">
        <v>2</v>
      </c>
      <c r="DG23" s="11">
        <v>3</v>
      </c>
      <c r="DH23" s="11">
        <v>1</v>
      </c>
      <c r="DI23" s="11">
        <v>4</v>
      </c>
      <c r="DJ23" s="11">
        <v>4</v>
      </c>
      <c r="DK23" s="11">
        <v>4</v>
      </c>
      <c r="DL23" s="33">
        <v>5</v>
      </c>
      <c r="DM23" s="33">
        <v>2</v>
      </c>
      <c r="DN23" s="24">
        <f>CY23*$E$10+CZ23*$F$10+DA23*$G$10+DB23*$H$10+DD23*$J$10+DE23*$K$10+DF23*$L$10+DG23*$M$10+DH23*$N$10+DI23*$O$10+DJ23*$P$10+DK23*$Q$10+DL23*$R$10+DM23*$S$10</f>
        <v>176</v>
      </c>
      <c r="DO23" s="10">
        <v>4</v>
      </c>
      <c r="DP23" s="11">
        <v>4</v>
      </c>
      <c r="DQ23" s="11">
        <v>5</v>
      </c>
      <c r="DR23" s="11">
        <v>5</v>
      </c>
      <c r="DS23" s="11">
        <v>4</v>
      </c>
      <c r="DT23" s="11">
        <v>5</v>
      </c>
      <c r="DU23" s="11">
        <v>5</v>
      </c>
      <c r="DV23" s="11">
        <v>5</v>
      </c>
      <c r="DW23" s="11">
        <v>5</v>
      </c>
      <c r="DX23" s="11">
        <v>5</v>
      </c>
      <c r="DY23" s="11">
        <v>3</v>
      </c>
      <c r="DZ23" s="11">
        <v>4</v>
      </c>
      <c r="EA23" s="11">
        <v>4</v>
      </c>
      <c r="EB23" s="33">
        <v>4</v>
      </c>
      <c r="EC23" s="33">
        <v>4</v>
      </c>
      <c r="ED23" s="24">
        <f>DO23*$E$10+DP23*$F$10+DQ23*$G$10+DR23*$H$10+DT23*$J$10+DU23*$K$10+DV23*$L$10+DW23*$M$10+DX23*$N$10+DY23*$O$10+DZ23*$P$10+EA23*$Q$10+EB23*$R$10+EC23*$S$10</f>
        <v>210</v>
      </c>
      <c r="EE23" s="10">
        <v>6</v>
      </c>
      <c r="EF23" s="11">
        <v>5</v>
      </c>
      <c r="EG23" s="11">
        <v>5</v>
      </c>
      <c r="EH23" s="11">
        <v>5</v>
      </c>
      <c r="EI23" s="11">
        <v>4</v>
      </c>
      <c r="EJ23" s="11">
        <v>5</v>
      </c>
      <c r="EK23" s="11">
        <v>4</v>
      </c>
      <c r="EL23" s="11">
        <v>5</v>
      </c>
      <c r="EM23" s="11">
        <v>0</v>
      </c>
      <c r="EN23" s="11">
        <v>4</v>
      </c>
      <c r="EO23" s="11">
        <v>4</v>
      </c>
      <c r="EP23" s="11">
        <v>4</v>
      </c>
      <c r="EQ23" s="11">
        <v>4</v>
      </c>
      <c r="ER23" s="33">
        <v>5</v>
      </c>
      <c r="ES23" s="33">
        <v>5</v>
      </c>
      <c r="ET23" s="24">
        <f>EE23*$E$10+EF23*$F$10+EG23*$G$10+EH23*$H$10+EJ23*$J$10+EK23*$K$10+EL23*$L$10+EM23*$M$10+EN23*$N$10+EO23*$O$10+EP23*$P$10+EQ23*$Q$10+ER23*$R$10+ES23*$S$10</f>
        <v>200</v>
      </c>
      <c r="EU23" s="10">
        <v>5</v>
      </c>
      <c r="EV23" s="11">
        <v>5</v>
      </c>
      <c r="EW23" s="11">
        <v>5</v>
      </c>
      <c r="EX23" s="11">
        <v>5</v>
      </c>
      <c r="EY23" s="11">
        <v>3</v>
      </c>
      <c r="EZ23" s="11">
        <v>4</v>
      </c>
      <c r="FA23" s="11">
        <v>4</v>
      </c>
      <c r="FB23" s="11">
        <v>6</v>
      </c>
      <c r="FC23" s="11">
        <v>5</v>
      </c>
      <c r="FD23" s="11">
        <v>4</v>
      </c>
      <c r="FE23" s="11">
        <v>5</v>
      </c>
      <c r="FF23" s="11">
        <v>5</v>
      </c>
      <c r="FG23" s="11">
        <v>5</v>
      </c>
      <c r="FH23" s="33">
        <v>6</v>
      </c>
      <c r="FI23" s="33">
        <v>4</v>
      </c>
      <c r="FJ23" s="24">
        <f>EU23*$E$10+EV23*$F$10+EW23*$G$10+EX23*$H$10+EZ23*$J$10+FA23*$K$10+FB23*$L$10+FC23*$M$10+FD23*$N$10+FE23*$O$10+FF23*$P$10+FG23*$Q$10+FH23*$R$10+FI23*$S$10</f>
        <v>232</v>
      </c>
      <c r="FK23" s="10">
        <v>4</v>
      </c>
      <c r="FL23" s="11">
        <v>5</v>
      </c>
      <c r="FM23" s="11">
        <v>6</v>
      </c>
      <c r="FN23" s="11">
        <v>6</v>
      </c>
      <c r="FO23" s="11">
        <v>6</v>
      </c>
      <c r="FP23" s="11">
        <v>5</v>
      </c>
      <c r="FQ23" s="11">
        <v>4</v>
      </c>
      <c r="FR23" s="11">
        <v>5</v>
      </c>
      <c r="FS23" s="11">
        <v>4</v>
      </c>
      <c r="FT23" s="11">
        <v>5</v>
      </c>
      <c r="FU23" s="11">
        <v>5</v>
      </c>
      <c r="FV23" s="11">
        <v>4</v>
      </c>
      <c r="FW23" s="11">
        <v>4</v>
      </c>
      <c r="FX23" s="33">
        <v>6</v>
      </c>
      <c r="FY23" s="33">
        <v>5</v>
      </c>
      <c r="FZ23" s="24">
        <f>FK23*$E$10+FL23*$F$10+FM23*$G$10+FN23*$H$10+FP23*$J$10+FQ23*$K$10+FR23*$L$10+FS23*$M$10+FT23*$N$10+FU23*$O$10+FV23*$P$10+FW23*$Q$10+FX23*$R$10+FY23*$S$10</f>
        <v>228</v>
      </c>
    </row>
    <row r="24" spans="1:182" ht="13.5" thickBot="1" x14ac:dyDescent="0.25">
      <c r="A24" s="231"/>
      <c r="B24" s="34">
        <f>T24+AJ24</f>
        <v>524</v>
      </c>
      <c r="C24" s="51">
        <f>BA24+BQ24+CG24-MIN(CG24,BQ24,BA24)</f>
        <v>758</v>
      </c>
      <c r="D24" s="51">
        <f>CX24+DN24</f>
        <v>781</v>
      </c>
      <c r="E24" s="1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6">
        <f>T22+T23</f>
        <v>276</v>
      </c>
      <c r="U24" s="1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6">
        <f>AJ22+AJ23</f>
        <v>248</v>
      </c>
      <c r="AK24" s="15"/>
      <c r="AL24" s="1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6">
        <f>BA22+BA23</f>
        <v>246</v>
      </c>
      <c r="BB24" s="1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6">
        <f>BQ22+BQ23</f>
        <v>391</v>
      </c>
      <c r="BR24" s="1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6">
        <f>CG22+CG23</f>
        <v>367</v>
      </c>
      <c r="CH24" s="15"/>
      <c r="CI24" s="1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6">
        <f>CX22+CX23</f>
        <v>427</v>
      </c>
      <c r="CY24" s="1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6">
        <f>DN22+DN23</f>
        <v>354</v>
      </c>
      <c r="DO24" s="1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6">
        <f>ED22+ED23</f>
        <v>440</v>
      </c>
      <c r="EE24" s="1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6">
        <f>ET22+ET23</f>
        <v>410</v>
      </c>
      <c r="EU24" s="1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6">
        <f>FJ22+FJ23</f>
        <v>460</v>
      </c>
      <c r="FK24" s="1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6">
        <f>FZ22+FZ23</f>
        <v>456</v>
      </c>
    </row>
    <row r="25" spans="1:182" ht="13.5" customHeight="1" thickBot="1" x14ac:dyDescent="0.25">
      <c r="A25" s="229">
        <v>15</v>
      </c>
      <c r="B25" s="249" t="s">
        <v>95</v>
      </c>
      <c r="C25" s="224"/>
      <c r="D25" s="250"/>
      <c r="E25" s="10">
        <v>4</v>
      </c>
      <c r="F25" s="11">
        <v>5</v>
      </c>
      <c r="G25" s="11">
        <v>6</v>
      </c>
      <c r="H25" s="11">
        <v>6</v>
      </c>
      <c r="I25" s="11">
        <v>4</v>
      </c>
      <c r="J25" s="11">
        <v>5</v>
      </c>
      <c r="K25" s="11">
        <v>6</v>
      </c>
      <c r="L25" s="11">
        <v>6</v>
      </c>
      <c r="M25" s="11">
        <v>5</v>
      </c>
      <c r="N25" s="11">
        <v>4</v>
      </c>
      <c r="O25" s="11">
        <v>4</v>
      </c>
      <c r="P25" s="11">
        <v>3</v>
      </c>
      <c r="Q25" s="11">
        <v>1</v>
      </c>
      <c r="R25" s="33">
        <v>5</v>
      </c>
      <c r="S25" s="33">
        <v>3</v>
      </c>
      <c r="T25" s="24">
        <f>E25*$E$10+F25*$F$10+G25*$G$10+H25*$H$10+J25*$J$10+K25*$K$10+L25*$L$10+M25*$M$10+N25*$N$10+O25*$O$10+P25*$P$10+Q25*$Q$10+R25*$R$10+S25*$S$10</f>
        <v>214</v>
      </c>
      <c r="U25" s="10">
        <v>4</v>
      </c>
      <c r="V25" s="11">
        <v>3</v>
      </c>
      <c r="W25" s="11">
        <v>5</v>
      </c>
      <c r="X25" s="11">
        <v>4</v>
      </c>
      <c r="Y25" s="11">
        <v>2</v>
      </c>
      <c r="Z25" s="11">
        <v>4</v>
      </c>
      <c r="AA25" s="11">
        <v>5</v>
      </c>
      <c r="AB25" s="11">
        <v>5</v>
      </c>
      <c r="AC25" s="11">
        <v>5</v>
      </c>
      <c r="AD25" s="11">
        <v>4</v>
      </c>
      <c r="AE25" s="11">
        <v>4</v>
      </c>
      <c r="AF25" s="11">
        <v>4</v>
      </c>
      <c r="AG25" s="11">
        <v>3</v>
      </c>
      <c r="AH25" s="33">
        <v>5</v>
      </c>
      <c r="AI25" s="33">
        <v>5</v>
      </c>
      <c r="AJ25" s="24">
        <f>U25*$E$10+V25*$F$10+W25*$G$10+X25*$H$10+Z25*$J$10+AA25*$K$10+AB25*$L$10+AC25*$M$10+AD25*$N$10+AE25*$O$10+AF25*$P$10+AG25*$Q$10+AH25*$R$10+AI25*$S$10</f>
        <v>207</v>
      </c>
      <c r="AK25" s="87"/>
      <c r="AL25" s="10">
        <v>4</v>
      </c>
      <c r="AM25" s="11">
        <v>5</v>
      </c>
      <c r="AN25" s="11">
        <v>5</v>
      </c>
      <c r="AO25" s="11">
        <v>5</v>
      </c>
      <c r="AP25" s="11">
        <v>4</v>
      </c>
      <c r="AQ25" s="11">
        <v>4</v>
      </c>
      <c r="AR25" s="11">
        <v>5</v>
      </c>
      <c r="AS25" s="11">
        <v>6</v>
      </c>
      <c r="AT25" s="11">
        <v>6</v>
      </c>
      <c r="AU25" s="11">
        <v>5</v>
      </c>
      <c r="AV25" s="11">
        <v>5</v>
      </c>
      <c r="AW25" s="11">
        <v>5</v>
      </c>
      <c r="AX25" s="11">
        <v>4</v>
      </c>
      <c r="AY25" s="33">
        <v>5</v>
      </c>
      <c r="AZ25" s="33">
        <v>5</v>
      </c>
      <c r="BA25" s="24">
        <f>AL25*$E$10+AM25*$F$10+AN25*$G$10+AO25*$H$10+AQ25*$J$10+AR25*$K$10+AS25*$L$10+AT25*$M$10+AU25*$N$10+AV25*$O$10+AW25*$P$10+AX25*$Q$10+AY25*$R$10+AZ25*$S$10</f>
        <v>236</v>
      </c>
      <c r="BB25" s="10">
        <v>4</v>
      </c>
      <c r="BC25" s="11">
        <v>5</v>
      </c>
      <c r="BD25" s="11">
        <v>5</v>
      </c>
      <c r="BE25" s="11">
        <v>5</v>
      </c>
      <c r="BF25" s="11">
        <v>6</v>
      </c>
      <c r="BG25" s="11">
        <v>5</v>
      </c>
      <c r="BH25" s="11">
        <v>4</v>
      </c>
      <c r="BI25" s="11">
        <v>4</v>
      </c>
      <c r="BJ25" s="11">
        <v>5</v>
      </c>
      <c r="BK25" s="11">
        <v>5</v>
      </c>
      <c r="BL25" s="11">
        <v>6</v>
      </c>
      <c r="BM25" s="11">
        <v>5</v>
      </c>
      <c r="BN25" s="11">
        <v>4</v>
      </c>
      <c r="BO25" s="33">
        <v>6</v>
      </c>
      <c r="BP25" s="33">
        <v>6</v>
      </c>
      <c r="BQ25" s="24">
        <f>BB25*$E$10+BC25*$F$10+BD25*$G$10+BE25*$H$10+BG25*$J$10+BH25*$K$10+BI25*$L$10+BJ25*$M$10+BK25*$N$10+BL25*$O$10+BM25*$P$10+BN25*$Q$10+BO25*$R$10+BP25*$S$10</f>
        <v>236</v>
      </c>
      <c r="BR25" s="10">
        <v>5</v>
      </c>
      <c r="BS25" s="11">
        <v>5</v>
      </c>
      <c r="BT25" s="11">
        <v>5</v>
      </c>
      <c r="BU25" s="11">
        <v>5</v>
      </c>
      <c r="BV25" s="11">
        <v>0</v>
      </c>
      <c r="BW25" s="11">
        <v>6</v>
      </c>
      <c r="BX25" s="11">
        <v>6</v>
      </c>
      <c r="BY25" s="11">
        <v>6</v>
      </c>
      <c r="BZ25" s="11">
        <v>6</v>
      </c>
      <c r="CA25" s="11">
        <v>5</v>
      </c>
      <c r="CB25" s="11">
        <v>5</v>
      </c>
      <c r="CC25" s="11">
        <v>5</v>
      </c>
      <c r="CD25" s="11">
        <v>5</v>
      </c>
      <c r="CE25" s="33">
        <v>6</v>
      </c>
      <c r="CF25" s="33">
        <v>6</v>
      </c>
      <c r="CG25" s="24">
        <f>BR25*$E$10+BS25*$F$10+BT25*$G$10+BU25*$H$10+BW25*$J$10+BX25*$K$10+BY25*$L$10+BZ25*$M$10+CA25*$N$10+CB25*$O$10+CC25*$P$10+CD25*$Q$10+CE25*$R$10+CF25*$S$10</f>
        <v>261</v>
      </c>
      <c r="CH25" s="87"/>
      <c r="CI25" s="10">
        <v>4</v>
      </c>
      <c r="CJ25" s="11">
        <v>5</v>
      </c>
      <c r="CK25" s="11">
        <v>6</v>
      </c>
      <c r="CL25" s="11">
        <v>5</v>
      </c>
      <c r="CM25" s="11">
        <v>4</v>
      </c>
      <c r="CN25" s="11">
        <v>5</v>
      </c>
      <c r="CO25" s="11">
        <v>5</v>
      </c>
      <c r="CP25" s="11">
        <v>5</v>
      </c>
      <c r="CQ25" s="11">
        <v>4</v>
      </c>
      <c r="CR25" s="11">
        <v>5</v>
      </c>
      <c r="CS25" s="11">
        <v>3</v>
      </c>
      <c r="CT25" s="11">
        <v>5</v>
      </c>
      <c r="CU25" s="11">
        <v>4</v>
      </c>
      <c r="CV25" s="33">
        <v>5</v>
      </c>
      <c r="CW25" s="33">
        <v>5</v>
      </c>
      <c r="CX25" s="24">
        <f>CI25*$E$10+CJ25*$F$10+CK25*$G$10+CL25*$H$10+CN25*$J$10+CO25*$K$10+CP25*$L$10+CQ25*$M$10+CR25*$N$10+CS25*$O$10+CT25*$P$10+CU25*$Q$10+CV25*$R$10+CW25*$S$10</f>
        <v>221</v>
      </c>
      <c r="CY25" s="10">
        <v>4</v>
      </c>
      <c r="CZ25" s="11">
        <v>5</v>
      </c>
      <c r="DA25" s="11">
        <v>4</v>
      </c>
      <c r="DB25" s="11">
        <v>4</v>
      </c>
      <c r="DC25" s="11">
        <v>4</v>
      </c>
      <c r="DD25" s="11">
        <v>5</v>
      </c>
      <c r="DE25" s="11">
        <v>3</v>
      </c>
      <c r="DF25" s="11">
        <v>5</v>
      </c>
      <c r="DG25" s="11">
        <v>3</v>
      </c>
      <c r="DH25" s="11">
        <v>4</v>
      </c>
      <c r="DI25" s="11">
        <v>4</v>
      </c>
      <c r="DJ25" s="11">
        <v>5</v>
      </c>
      <c r="DK25" s="11">
        <v>5</v>
      </c>
      <c r="DL25" s="33">
        <v>5</v>
      </c>
      <c r="DM25" s="33">
        <v>6</v>
      </c>
      <c r="DN25" s="24">
        <f>CY25*$E$10+CZ25*$F$10+DA25*$G$10+DB25*$H$10+DD25*$J$10+DE25*$K$10+DF25*$L$10+DG25*$M$10+DH25*$N$10+DI25*$O$10+DJ25*$P$10+DK25*$Q$10+DL25*$R$10+DM25*$S$10</f>
        <v>206</v>
      </c>
      <c r="DO25" s="10">
        <v>3</v>
      </c>
      <c r="DP25" s="11">
        <v>5</v>
      </c>
      <c r="DQ25" s="11">
        <v>4</v>
      </c>
      <c r="DR25" s="11">
        <v>5</v>
      </c>
      <c r="DS25" s="11">
        <v>5</v>
      </c>
      <c r="DT25" s="11">
        <v>6</v>
      </c>
      <c r="DU25" s="11">
        <v>5</v>
      </c>
      <c r="DV25" s="11">
        <v>4</v>
      </c>
      <c r="DW25" s="11">
        <v>1</v>
      </c>
      <c r="DX25" s="11">
        <v>5</v>
      </c>
      <c r="DY25" s="11">
        <v>4</v>
      </c>
      <c r="DZ25" s="11">
        <v>4</v>
      </c>
      <c r="EA25" s="11">
        <v>4</v>
      </c>
      <c r="EB25" s="33">
        <v>6</v>
      </c>
      <c r="EC25" s="33">
        <v>5</v>
      </c>
      <c r="ED25" s="24">
        <f>DO25*$E$10+DP25*$F$10+DQ25*$G$10+DR25*$H$10+DT25*$J$10+DU25*$K$10+DV25*$L$10+DW25*$M$10+DX25*$N$10+DY25*$O$10+DZ25*$P$10+EA25*$Q$10+EB25*$R$10+EC25*$S$10</f>
        <v>200</v>
      </c>
      <c r="EE25" s="10">
        <v>0</v>
      </c>
      <c r="EF25" s="11">
        <v>2</v>
      </c>
      <c r="EG25" s="11">
        <v>5</v>
      </c>
      <c r="EH25" s="11">
        <v>4</v>
      </c>
      <c r="EI25" s="11">
        <v>6</v>
      </c>
      <c r="EJ25" s="11">
        <v>5</v>
      </c>
      <c r="EK25" s="11">
        <v>5</v>
      </c>
      <c r="EL25" s="11">
        <v>6</v>
      </c>
      <c r="EM25" s="11">
        <v>3</v>
      </c>
      <c r="EN25" s="11">
        <v>5</v>
      </c>
      <c r="EO25" s="11">
        <v>4</v>
      </c>
      <c r="EP25" s="11">
        <v>4</v>
      </c>
      <c r="EQ25" s="11">
        <v>4</v>
      </c>
      <c r="ER25" s="33">
        <v>5</v>
      </c>
      <c r="ES25" s="33">
        <v>4</v>
      </c>
      <c r="ET25" s="24">
        <f>EE25*$E$10+EF25*$F$10+EG25*$G$10+EH25*$H$10+EJ25*$J$10+EK25*$K$10+EL25*$L$10+EM25*$M$10+EN25*$N$10+EO25*$O$10+EP25*$P$10+EQ25*$Q$10+ER25*$R$10+ES25*$S$10</f>
        <v>186</v>
      </c>
      <c r="EU25" s="10">
        <v>6</v>
      </c>
      <c r="EV25" s="11">
        <v>6</v>
      </c>
      <c r="EW25" s="11">
        <v>5</v>
      </c>
      <c r="EX25" s="11">
        <v>6</v>
      </c>
      <c r="EY25" s="11">
        <v>0</v>
      </c>
      <c r="EZ25" s="11">
        <v>7</v>
      </c>
      <c r="FA25" s="11">
        <v>6</v>
      </c>
      <c r="FB25" s="11">
        <v>6</v>
      </c>
      <c r="FC25" s="11">
        <v>4</v>
      </c>
      <c r="FD25" s="11">
        <v>6</v>
      </c>
      <c r="FE25" s="11">
        <v>5</v>
      </c>
      <c r="FF25" s="11">
        <v>4</v>
      </c>
      <c r="FG25" s="11">
        <v>5</v>
      </c>
      <c r="FH25" s="33">
        <v>5</v>
      </c>
      <c r="FI25" s="33">
        <v>4</v>
      </c>
      <c r="FJ25" s="24">
        <f>EU25*$E$10+EV25*$F$10+EW25*$G$10+EX25*$H$10+EZ25*$J$10+FA25*$K$10+FB25*$L$10+FC25*$M$10+FD25*$N$10+FE25*$O$10+FF25*$P$10+FG25*$Q$10+FH25*$R$10+FI25*$S$10</f>
        <v>253</v>
      </c>
      <c r="FK25" s="10">
        <v>5</v>
      </c>
      <c r="FL25" s="11">
        <v>1</v>
      </c>
      <c r="FM25" s="11">
        <v>6</v>
      </c>
      <c r="FN25" s="11">
        <v>5</v>
      </c>
      <c r="FO25" s="11">
        <v>4</v>
      </c>
      <c r="FP25" s="11">
        <v>4</v>
      </c>
      <c r="FQ25" s="11">
        <v>5</v>
      </c>
      <c r="FR25" s="11">
        <v>6</v>
      </c>
      <c r="FS25" s="11">
        <v>5</v>
      </c>
      <c r="FT25" s="11">
        <v>5</v>
      </c>
      <c r="FU25" s="11">
        <v>5</v>
      </c>
      <c r="FV25" s="11">
        <v>5</v>
      </c>
      <c r="FW25" s="11">
        <v>5</v>
      </c>
      <c r="FX25" s="33">
        <v>6</v>
      </c>
      <c r="FY25" s="33">
        <v>6</v>
      </c>
      <c r="FZ25" s="24">
        <f>FK25*$E$10+FL25*$F$10+FM25*$G$10+FN25*$H$10+FP25*$J$10+FQ25*$K$10+FR25*$L$10+FS25*$M$10+FT25*$N$10+FU25*$O$10+FV25*$P$10+FW25*$Q$10+FX25*$R$10+FY25*$S$10</f>
        <v>237</v>
      </c>
    </row>
    <row r="26" spans="1:182" ht="13.5" thickBot="1" x14ac:dyDescent="0.25">
      <c r="A26" s="230"/>
      <c r="B26" s="251"/>
      <c r="C26" s="252"/>
      <c r="D26" s="253"/>
      <c r="E26" s="10">
        <v>3</v>
      </c>
      <c r="F26" s="11">
        <v>5</v>
      </c>
      <c r="G26" s="11">
        <v>6</v>
      </c>
      <c r="H26" s="11">
        <v>6</v>
      </c>
      <c r="I26" s="11">
        <v>3</v>
      </c>
      <c r="J26" s="11">
        <v>4</v>
      </c>
      <c r="K26" s="11">
        <v>5</v>
      </c>
      <c r="L26" s="11">
        <v>6</v>
      </c>
      <c r="M26" s="11">
        <v>4</v>
      </c>
      <c r="N26" s="11">
        <v>4</v>
      </c>
      <c r="O26" s="11">
        <v>4</v>
      </c>
      <c r="P26" s="11">
        <v>3</v>
      </c>
      <c r="Q26" s="11">
        <v>1</v>
      </c>
      <c r="R26" s="33">
        <v>5</v>
      </c>
      <c r="S26" s="33">
        <v>3</v>
      </c>
      <c r="T26" s="24">
        <f>E26*$E$10+F26*$F$10+G26*$G$10+H26*$H$10+J26*$J$10+K26*$K$10+L26*$L$10+M26*$M$10+N26*$N$10+O26*$O$10+P26*$P$10+Q26*$Q$10+R26*$R$10+S26*$S$10</f>
        <v>197</v>
      </c>
      <c r="U26" s="10">
        <v>4</v>
      </c>
      <c r="V26" s="11">
        <v>4</v>
      </c>
      <c r="W26" s="11">
        <v>4</v>
      </c>
      <c r="X26" s="11">
        <v>5</v>
      </c>
      <c r="Y26" s="11">
        <v>2</v>
      </c>
      <c r="Z26" s="11">
        <v>4</v>
      </c>
      <c r="AA26" s="11">
        <v>4</v>
      </c>
      <c r="AB26" s="11">
        <v>5</v>
      </c>
      <c r="AC26" s="11">
        <v>5</v>
      </c>
      <c r="AD26" s="11">
        <v>4</v>
      </c>
      <c r="AE26" s="11">
        <v>4</v>
      </c>
      <c r="AF26" s="11">
        <v>4</v>
      </c>
      <c r="AG26" s="11">
        <v>3</v>
      </c>
      <c r="AH26" s="33">
        <v>5</v>
      </c>
      <c r="AI26" s="33">
        <v>3</v>
      </c>
      <c r="AJ26" s="24">
        <f>U26*$E$10+V26*$F$10+W26*$G$10+X26*$H$10+Z26*$J$10+AA26*$K$10+AB26*$L$10+AC26*$M$10+AD26*$N$10+AE26*$O$10+AF26*$P$10+AG26*$Q$10+AH26*$R$10+AI26*$S$10</f>
        <v>197</v>
      </c>
      <c r="AK26" s="87"/>
      <c r="AL26" s="10">
        <v>4</v>
      </c>
      <c r="AM26" s="11">
        <v>4</v>
      </c>
      <c r="AN26" s="11">
        <v>5</v>
      </c>
      <c r="AO26" s="11">
        <v>5</v>
      </c>
      <c r="AP26" s="11">
        <v>4</v>
      </c>
      <c r="AQ26" s="11">
        <v>4</v>
      </c>
      <c r="AR26" s="11">
        <v>4</v>
      </c>
      <c r="AS26" s="11">
        <v>4</v>
      </c>
      <c r="AT26" s="11">
        <v>6</v>
      </c>
      <c r="AU26" s="11">
        <v>4</v>
      </c>
      <c r="AV26" s="11">
        <v>4</v>
      </c>
      <c r="AW26" s="11">
        <v>4</v>
      </c>
      <c r="AX26" s="11">
        <v>4</v>
      </c>
      <c r="AY26" s="33">
        <v>5</v>
      </c>
      <c r="AZ26" s="33">
        <v>6</v>
      </c>
      <c r="BA26" s="24">
        <f>AL26*$E$10+AM26*$F$10+AN26*$G$10+AO26*$H$10+AQ26*$J$10+AR26*$K$10+AS26*$L$10+AT26*$M$10+AU26*$N$10+AV26*$O$10+AW26*$P$10+AX26*$Q$10+AY26*$R$10+AZ26*$S$10</f>
        <v>217</v>
      </c>
      <c r="BB26" s="10">
        <v>4</v>
      </c>
      <c r="BC26" s="11">
        <v>5</v>
      </c>
      <c r="BD26" s="11">
        <v>4</v>
      </c>
      <c r="BE26" s="11">
        <v>6</v>
      </c>
      <c r="BF26" s="11">
        <v>5</v>
      </c>
      <c r="BG26" s="11">
        <v>6</v>
      </c>
      <c r="BH26" s="11">
        <v>5</v>
      </c>
      <c r="BI26" s="11">
        <v>5</v>
      </c>
      <c r="BJ26" s="11">
        <v>5</v>
      </c>
      <c r="BK26" s="11">
        <v>4</v>
      </c>
      <c r="BL26" s="11">
        <v>5</v>
      </c>
      <c r="BM26" s="11">
        <v>5</v>
      </c>
      <c r="BN26" s="11">
        <v>4</v>
      </c>
      <c r="BO26" s="33">
        <v>4</v>
      </c>
      <c r="BP26" s="33">
        <v>5</v>
      </c>
      <c r="BQ26" s="24">
        <f>BB26*$E$10+BC26*$F$10+BD26*$G$10+BE26*$H$10+BG26*$J$10+BH26*$K$10+BI26*$L$10+BJ26*$M$10+BK26*$N$10+BL26*$O$10+BM26*$P$10+BN26*$Q$10+BO26*$R$10+BP26*$S$10</f>
        <v>228</v>
      </c>
      <c r="BR26" s="10">
        <v>5</v>
      </c>
      <c r="BS26" s="11">
        <v>4</v>
      </c>
      <c r="BT26" s="11">
        <v>5</v>
      </c>
      <c r="BU26" s="11">
        <v>5</v>
      </c>
      <c r="BV26" s="11">
        <v>0</v>
      </c>
      <c r="BW26" s="11">
        <v>6</v>
      </c>
      <c r="BX26" s="11">
        <v>5</v>
      </c>
      <c r="BY26" s="11">
        <v>5</v>
      </c>
      <c r="BZ26" s="11">
        <v>6</v>
      </c>
      <c r="CA26" s="11">
        <v>4</v>
      </c>
      <c r="CB26" s="11">
        <v>5</v>
      </c>
      <c r="CC26" s="11">
        <v>5</v>
      </c>
      <c r="CD26" s="11">
        <v>5</v>
      </c>
      <c r="CE26" s="33">
        <v>6</v>
      </c>
      <c r="CF26" s="33">
        <v>5</v>
      </c>
      <c r="CG26" s="24">
        <f>BR26*$E$10+BS26*$F$10+BT26*$G$10+BU26*$H$10+BW26*$J$10+BX26*$K$10+BY26*$L$10+BZ26*$M$10+CA26*$N$10+CB26*$O$10+CC26*$P$10+CD26*$Q$10+CE26*$R$10+CF26*$S$10</f>
        <v>246</v>
      </c>
      <c r="CH26" s="87"/>
      <c r="CI26" s="10">
        <v>4</v>
      </c>
      <c r="CJ26" s="11">
        <v>5</v>
      </c>
      <c r="CK26" s="11">
        <v>5</v>
      </c>
      <c r="CL26" s="11">
        <v>6</v>
      </c>
      <c r="CM26" s="11">
        <v>5</v>
      </c>
      <c r="CN26" s="11">
        <v>6</v>
      </c>
      <c r="CO26" s="11">
        <v>5</v>
      </c>
      <c r="CP26" s="11">
        <v>5</v>
      </c>
      <c r="CQ26" s="11">
        <v>5</v>
      </c>
      <c r="CR26" s="11">
        <v>5</v>
      </c>
      <c r="CS26" s="11">
        <v>4</v>
      </c>
      <c r="CT26" s="11">
        <v>5</v>
      </c>
      <c r="CU26" s="11">
        <v>5</v>
      </c>
      <c r="CV26" s="33">
        <v>5</v>
      </c>
      <c r="CW26" s="33">
        <v>4</v>
      </c>
      <c r="CX26" s="24">
        <f>CI26*$E$10+CJ26*$F$10+CK26*$G$10+CL26*$H$10+CN26*$J$10+CO26*$K$10+CP26*$L$10+CQ26*$M$10+CR26*$N$10+CS26*$O$10+CT26*$P$10+CU26*$Q$10+CV26*$R$10+CW26*$S$10</f>
        <v>233</v>
      </c>
      <c r="CY26" s="10">
        <v>4</v>
      </c>
      <c r="CZ26" s="11">
        <v>5</v>
      </c>
      <c r="DA26" s="11">
        <v>4</v>
      </c>
      <c r="DB26" s="11">
        <v>5</v>
      </c>
      <c r="DC26" s="11">
        <v>4</v>
      </c>
      <c r="DD26" s="11">
        <v>5</v>
      </c>
      <c r="DE26" s="11">
        <v>4</v>
      </c>
      <c r="DF26" s="11">
        <v>5</v>
      </c>
      <c r="DG26" s="11">
        <v>3</v>
      </c>
      <c r="DH26" s="11">
        <v>4</v>
      </c>
      <c r="DI26" s="11">
        <v>4</v>
      </c>
      <c r="DJ26" s="11">
        <v>5</v>
      </c>
      <c r="DK26" s="11">
        <v>5</v>
      </c>
      <c r="DL26" s="33">
        <v>6</v>
      </c>
      <c r="DM26" s="33">
        <v>6</v>
      </c>
      <c r="DN26" s="24">
        <f>CY26*$E$10+CZ26*$F$10+DA26*$G$10+DB26*$H$10+DD26*$J$10+DE26*$K$10+DF26*$L$10+DG26*$M$10+DH26*$N$10+DI26*$O$10+DJ26*$P$10+DK26*$Q$10+DL26*$R$10+DM26*$S$10</f>
        <v>216</v>
      </c>
      <c r="DO26" s="10">
        <v>4</v>
      </c>
      <c r="DP26" s="11">
        <v>4</v>
      </c>
      <c r="DQ26" s="11">
        <v>4</v>
      </c>
      <c r="DR26" s="11">
        <v>5</v>
      </c>
      <c r="DS26" s="11">
        <v>6</v>
      </c>
      <c r="DT26" s="11">
        <v>5</v>
      </c>
      <c r="DU26" s="11">
        <v>3</v>
      </c>
      <c r="DV26" s="11">
        <v>3</v>
      </c>
      <c r="DW26" s="11">
        <v>1</v>
      </c>
      <c r="DX26" s="11">
        <v>4</v>
      </c>
      <c r="DY26" s="11">
        <v>4</v>
      </c>
      <c r="DZ26" s="11">
        <v>4</v>
      </c>
      <c r="EA26" s="11">
        <v>4</v>
      </c>
      <c r="EB26" s="33">
        <v>5</v>
      </c>
      <c r="EC26" s="33">
        <v>6</v>
      </c>
      <c r="ED26" s="24">
        <f>DO26*$E$10+DP26*$F$10+DQ26*$G$10+DR26*$H$10+DT26*$J$10+DU26*$K$10+DV26*$L$10+DW26*$M$10+DX26*$N$10+DY26*$O$10+DZ26*$P$10+EA26*$Q$10+EB26*$R$10+EC26*$S$10</f>
        <v>184</v>
      </c>
      <c r="EE26" s="10">
        <v>0</v>
      </c>
      <c r="EF26" s="11">
        <v>2</v>
      </c>
      <c r="EG26" s="11">
        <v>4</v>
      </c>
      <c r="EH26" s="11">
        <v>5</v>
      </c>
      <c r="EI26" s="11">
        <v>6</v>
      </c>
      <c r="EJ26" s="11">
        <v>6</v>
      </c>
      <c r="EK26" s="11">
        <v>5</v>
      </c>
      <c r="EL26" s="11">
        <v>6</v>
      </c>
      <c r="EM26" s="11">
        <v>5</v>
      </c>
      <c r="EN26" s="11">
        <v>5</v>
      </c>
      <c r="EO26" s="11">
        <v>3</v>
      </c>
      <c r="EP26" s="11">
        <v>4</v>
      </c>
      <c r="EQ26" s="11">
        <v>4</v>
      </c>
      <c r="ER26" s="33">
        <v>5</v>
      </c>
      <c r="ES26" s="33">
        <v>4</v>
      </c>
      <c r="ET26" s="24">
        <f>EE26*$E$10+EF26*$F$10+EG26*$G$10+EH26*$H$10+EJ26*$J$10+EK26*$K$10+EL26*$L$10+EM26*$M$10+EN26*$N$10+EO26*$O$10+EP26*$P$10+EQ26*$Q$10+ER26*$R$10+ES26*$S$10</f>
        <v>192</v>
      </c>
      <c r="EU26" s="10">
        <v>6</v>
      </c>
      <c r="EV26" s="11">
        <v>6</v>
      </c>
      <c r="EW26" s="11">
        <v>7</v>
      </c>
      <c r="EX26" s="11">
        <v>5</v>
      </c>
      <c r="EY26" s="11">
        <v>0</v>
      </c>
      <c r="EZ26" s="11">
        <v>6</v>
      </c>
      <c r="FA26" s="11">
        <v>5</v>
      </c>
      <c r="FB26" s="11">
        <v>6</v>
      </c>
      <c r="FC26" s="11">
        <v>4</v>
      </c>
      <c r="FD26" s="11">
        <v>5</v>
      </c>
      <c r="FE26" s="11">
        <v>4</v>
      </c>
      <c r="FF26" s="11">
        <v>4</v>
      </c>
      <c r="FG26" s="11">
        <v>4</v>
      </c>
      <c r="FH26" s="33">
        <v>5</v>
      </c>
      <c r="FI26" s="33">
        <v>4</v>
      </c>
      <c r="FJ26" s="24">
        <f>EU26*$E$10+EV26*$F$10+EW26*$G$10+EX26*$H$10+EZ26*$J$10+FA26*$K$10+FB26*$L$10+FC26*$M$10+FD26*$N$10+FE26*$O$10+FF26*$P$10+FG26*$Q$10+FH26*$R$10+FI26*$S$10</f>
        <v>240</v>
      </c>
      <c r="FK26" s="10">
        <v>5</v>
      </c>
      <c r="FL26" s="11">
        <v>1</v>
      </c>
      <c r="FM26" s="11">
        <v>6</v>
      </c>
      <c r="FN26" s="11">
        <v>5</v>
      </c>
      <c r="FO26" s="11">
        <v>4</v>
      </c>
      <c r="FP26" s="11">
        <v>4</v>
      </c>
      <c r="FQ26" s="11">
        <v>5</v>
      </c>
      <c r="FR26" s="11">
        <v>6</v>
      </c>
      <c r="FS26" s="11">
        <v>5</v>
      </c>
      <c r="FT26" s="11">
        <v>5</v>
      </c>
      <c r="FU26" s="11">
        <v>5</v>
      </c>
      <c r="FV26" s="11">
        <v>5</v>
      </c>
      <c r="FW26" s="11">
        <v>5</v>
      </c>
      <c r="FX26" s="33">
        <v>6</v>
      </c>
      <c r="FY26" s="33">
        <v>6</v>
      </c>
      <c r="FZ26" s="24">
        <f>FK26*$E$10+FL26*$F$10+FM26*$G$10+FN26*$H$10+FP26*$J$10+FQ26*$K$10+FR26*$L$10+FS26*$M$10+FT26*$N$10+FU26*$O$10+FV26*$P$10+FW26*$Q$10+FX26*$R$10+FY26*$S$10</f>
        <v>237</v>
      </c>
    </row>
    <row r="27" spans="1:182" ht="13.5" thickBot="1" x14ac:dyDescent="0.25">
      <c r="A27" s="231"/>
      <c r="B27" s="34">
        <f>T27+AJ27</f>
        <v>815</v>
      </c>
      <c r="C27" s="51">
        <f>BA27+BQ27+CG27-MIN(CG27,BQ27,BA27)</f>
        <v>971</v>
      </c>
      <c r="D27" s="51">
        <f>CX27+DN27</f>
        <v>876</v>
      </c>
      <c r="E27" s="1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6">
        <f>T25+T26</f>
        <v>411</v>
      </c>
      <c r="U27" s="1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6">
        <f>AJ25+AJ26</f>
        <v>404</v>
      </c>
      <c r="AK27" s="15"/>
      <c r="AL27" s="1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6">
        <f>BA25+BA26</f>
        <v>453</v>
      </c>
      <c r="BB27" s="1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6">
        <f>BQ25+BQ26</f>
        <v>464</v>
      </c>
      <c r="BR27" s="1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6">
        <f>CG25+CG26</f>
        <v>507</v>
      </c>
      <c r="CH27" s="15"/>
      <c r="CI27" s="1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6">
        <f>CX25+CX26</f>
        <v>454</v>
      </c>
      <c r="CY27" s="1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6">
        <f>DN25+DN26</f>
        <v>422</v>
      </c>
      <c r="DO27" s="1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6">
        <f>ED25+ED26</f>
        <v>384</v>
      </c>
      <c r="EE27" s="1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6">
        <f>ET25+ET26</f>
        <v>378</v>
      </c>
      <c r="EU27" s="1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6">
        <f>FJ25+FJ26</f>
        <v>493</v>
      </c>
      <c r="FK27" s="1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6">
        <f>FZ25+FZ26</f>
        <v>474</v>
      </c>
    </row>
    <row r="28" spans="1:182" ht="13.5" customHeight="1" thickBot="1" x14ac:dyDescent="0.25">
      <c r="A28" s="229">
        <v>16</v>
      </c>
      <c r="B28" s="254" t="s">
        <v>88</v>
      </c>
      <c r="C28" s="237"/>
      <c r="D28" s="255"/>
      <c r="E28" s="10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33">
        <v>0</v>
      </c>
      <c r="S28" s="33">
        <v>0</v>
      </c>
      <c r="T28" s="24">
        <f>E28*$E$10+F28*$F$10+G28*$G$10+H28*$H$10+J28*$J$10+K28*$K$10+L28*$L$10+M28*$M$10+N28*$N$10+O28*$O$10+P28*$P$10+Q28*$Q$10+R28*$R$10+S28*$S$10</f>
        <v>0</v>
      </c>
      <c r="U28" s="10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33">
        <v>0</v>
      </c>
      <c r="AI28" s="33">
        <v>0</v>
      </c>
      <c r="AJ28" s="24">
        <f>U28*$E$10+V28*$F$10+W28*$G$10+X28*$H$10+Z28*$J$10+AA28*$K$10+AB28*$L$10+AC28*$M$10+AD28*$N$10+AE28*$O$10+AF28*$P$10+AG28*$Q$10+AH28*$R$10+AI28*$S$10</f>
        <v>0</v>
      </c>
      <c r="AK28" s="87"/>
      <c r="AL28" s="10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33">
        <v>0</v>
      </c>
      <c r="AZ28" s="33">
        <v>0</v>
      </c>
      <c r="BA28" s="24">
        <f>AL28*$E$10+AM28*$F$10+AN28*$G$10+AO28*$H$10+AQ28*$J$10+AR28*$K$10+AS28*$L$10+AT28*$M$10+AU28*$N$10+AV28*$O$10+AW28*$P$10+AX28*$Q$10+AY28*$R$10+AZ28*$S$10</f>
        <v>0</v>
      </c>
      <c r="BB28" s="10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33">
        <v>0</v>
      </c>
      <c r="BP28" s="33">
        <v>0</v>
      </c>
      <c r="BQ28" s="24">
        <f>BB28*$E$10+BC28*$F$10+BD28*$G$10+BE28*$H$10+BG28*$J$10+BH28*$K$10+BI28*$L$10+BJ28*$M$10+BK28*$N$10+BL28*$O$10+BM28*$P$10+BN28*$Q$10+BO28*$R$10+BP28*$S$10</f>
        <v>0</v>
      </c>
      <c r="BR28" s="10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33">
        <v>0</v>
      </c>
      <c r="CF28" s="33">
        <v>0</v>
      </c>
      <c r="CG28" s="24">
        <f>BR28*$E$10+BS28*$F$10+BT28*$G$10+BU28*$H$10+BW28*$J$10+BX28*$K$10+BY28*$L$10+BZ28*$M$10+CA28*$N$10+CB28*$O$10+CC28*$P$10+CD28*$Q$10+CE28*$R$10+CF28*$S$10</f>
        <v>0</v>
      </c>
      <c r="CH28" s="87"/>
      <c r="CI28" s="10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33">
        <v>0</v>
      </c>
      <c r="CW28" s="33">
        <v>0</v>
      </c>
      <c r="CX28" s="24">
        <f>CI28*$E$10+CJ28*$F$10+CK28*$G$10+CL28*$H$10+CN28*$J$10+CO28*$K$10+CP28*$L$10+CQ28*$M$10+CR28*$N$10+CS28*$O$10+CT28*$P$10+CU28*$Q$10+CV28*$R$10+CW28*$S$10</f>
        <v>0</v>
      </c>
      <c r="CY28" s="10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33">
        <v>0</v>
      </c>
      <c r="DM28" s="33">
        <v>0</v>
      </c>
      <c r="DN28" s="24">
        <f>CY28*$E$10+CZ28*$F$10+DA28*$G$10+DB28*$H$10+DD28*$J$10+DE28*$K$10+DF28*$L$10+DG28*$M$10+DH28*$N$10+DI28*$O$10+DJ28*$P$10+DK28*$Q$10+DL28*$R$10+DM28*$S$10</f>
        <v>0</v>
      </c>
      <c r="DO28" s="10">
        <v>6</v>
      </c>
      <c r="DP28" s="11">
        <v>6</v>
      </c>
      <c r="DQ28" s="11">
        <v>5</v>
      </c>
      <c r="DR28" s="11">
        <v>5</v>
      </c>
      <c r="DS28" s="11">
        <v>4</v>
      </c>
      <c r="DT28" s="11">
        <v>4</v>
      </c>
      <c r="DU28" s="11">
        <v>4</v>
      </c>
      <c r="DV28" s="11">
        <v>6</v>
      </c>
      <c r="DW28" s="11">
        <v>4</v>
      </c>
      <c r="DX28" s="11">
        <v>6</v>
      </c>
      <c r="DY28" s="11">
        <v>4</v>
      </c>
      <c r="DZ28" s="11">
        <v>4</v>
      </c>
      <c r="EA28" s="11">
        <v>5</v>
      </c>
      <c r="EB28" s="33">
        <v>6</v>
      </c>
      <c r="EC28" s="33">
        <v>6</v>
      </c>
      <c r="ED28" s="24">
        <f>DO28*$E$10+DP28*$F$10+DQ28*$G$10+DR28*$H$10+DT28*$J$10+DU28*$K$10+DV28*$L$10+DW28*$M$10+DX28*$N$10+DY28*$O$10+DZ28*$P$10+EA28*$Q$10+EB28*$R$10+EC28*$S$10</f>
        <v>236</v>
      </c>
      <c r="EE28" s="10">
        <v>6</v>
      </c>
      <c r="EF28" s="11">
        <v>5</v>
      </c>
      <c r="EG28" s="11">
        <v>5</v>
      </c>
      <c r="EH28" s="11">
        <v>6</v>
      </c>
      <c r="EI28" s="11">
        <v>4</v>
      </c>
      <c r="EJ28" s="11">
        <v>6</v>
      </c>
      <c r="EK28" s="11">
        <v>5</v>
      </c>
      <c r="EL28" s="11">
        <v>6</v>
      </c>
      <c r="EM28" s="11">
        <v>4</v>
      </c>
      <c r="EN28" s="11">
        <v>6</v>
      </c>
      <c r="EO28" s="11">
        <v>5</v>
      </c>
      <c r="EP28" s="11">
        <v>5</v>
      </c>
      <c r="EQ28" s="11">
        <v>5</v>
      </c>
      <c r="ER28" s="33">
        <v>6</v>
      </c>
      <c r="ES28" s="33">
        <v>5</v>
      </c>
      <c r="ET28" s="24">
        <f>EE28*$E$10+EF28*$F$10+EG28*$G$10+EH28*$H$10+EJ28*$J$10+EK28*$K$10+EL28*$L$10+EM28*$M$10+EN28*$N$10+EO28*$O$10+EP28*$P$10+EQ28*$Q$10+ER28*$R$10+ES28*$S$10</f>
        <v>251</v>
      </c>
      <c r="EU28" s="10">
        <v>4</v>
      </c>
      <c r="EV28" s="11">
        <v>5</v>
      </c>
      <c r="EW28" s="11">
        <v>6</v>
      </c>
      <c r="EX28" s="11">
        <v>6</v>
      </c>
      <c r="EY28" s="11">
        <v>4</v>
      </c>
      <c r="EZ28" s="11">
        <v>6</v>
      </c>
      <c r="FA28" s="11">
        <v>5</v>
      </c>
      <c r="FB28" s="11">
        <v>6</v>
      </c>
      <c r="FC28" s="11">
        <v>3</v>
      </c>
      <c r="FD28" s="11">
        <v>4</v>
      </c>
      <c r="FE28" s="11">
        <v>4</v>
      </c>
      <c r="FF28" s="11">
        <v>4</v>
      </c>
      <c r="FG28" s="11">
        <v>5</v>
      </c>
      <c r="FH28" s="33">
        <v>6</v>
      </c>
      <c r="FI28" s="33">
        <v>5</v>
      </c>
      <c r="FJ28" s="24">
        <f>EU28*$E$10+EV28*$F$10+EW28*$G$10+EX28*$H$10+EZ28*$J$10+FA28*$K$10+FB28*$L$10+FC28*$M$10+FD28*$N$10+FE28*$O$10+FF28*$P$10+FG28*$Q$10+FH28*$R$10+FI28*$S$10</f>
        <v>230</v>
      </c>
      <c r="FK28" s="10">
        <v>6</v>
      </c>
      <c r="FL28" s="11">
        <v>6</v>
      </c>
      <c r="FM28" s="11">
        <v>6</v>
      </c>
      <c r="FN28" s="11">
        <v>5</v>
      </c>
      <c r="FO28" s="11">
        <v>3</v>
      </c>
      <c r="FP28" s="11">
        <v>6</v>
      </c>
      <c r="FQ28" s="11">
        <v>6</v>
      </c>
      <c r="FR28" s="11">
        <v>7</v>
      </c>
      <c r="FS28" s="11">
        <v>5</v>
      </c>
      <c r="FT28" s="11">
        <v>5</v>
      </c>
      <c r="FU28" s="11">
        <v>5</v>
      </c>
      <c r="FV28" s="11">
        <v>6</v>
      </c>
      <c r="FW28" s="11">
        <v>4</v>
      </c>
      <c r="FX28" s="33">
        <v>6</v>
      </c>
      <c r="FY28" s="33">
        <v>5</v>
      </c>
      <c r="FZ28" s="24">
        <f>FK28*$E$10+FL28*$F$10+FM28*$G$10+FN28*$H$10+FP28*$J$10+FQ28*$K$10+FR28*$L$10+FS28*$M$10+FT28*$N$10+FU28*$O$10+FV28*$P$10+FW28*$Q$10+FX28*$R$10+FY28*$S$10</f>
        <v>265</v>
      </c>
    </row>
    <row r="29" spans="1:182" ht="13.5" thickBot="1" x14ac:dyDescent="0.25">
      <c r="A29" s="230"/>
      <c r="B29" s="256"/>
      <c r="C29" s="257"/>
      <c r="D29" s="258"/>
      <c r="E29" s="10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33">
        <v>0</v>
      </c>
      <c r="S29" s="33">
        <v>0</v>
      </c>
      <c r="T29" s="24">
        <f>E29*$E$10+F29*$F$10+G29*$G$10+H29*$H$10+J29*$J$10+K29*$K$10+L29*$L$10+M29*$M$10+N29*$N$10+O29*$O$10+P29*$P$10+Q29*$Q$10+R29*$R$10+S29*$S$10</f>
        <v>0</v>
      </c>
      <c r="U29" s="10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33">
        <v>0</v>
      </c>
      <c r="AI29" s="33">
        <v>0</v>
      </c>
      <c r="AJ29" s="24">
        <f>U29*$E$10+V29*$F$10+W29*$G$10+X29*$H$10+Z29*$J$10+AA29*$K$10+AB29*$L$10+AC29*$M$10+AD29*$N$10+AE29*$O$10+AF29*$P$10+AG29*$Q$10+AH29*$R$10+AI29*$S$10</f>
        <v>0</v>
      </c>
      <c r="AK29" s="87"/>
      <c r="AL29" s="10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33">
        <v>0</v>
      </c>
      <c r="AZ29" s="33">
        <v>0</v>
      </c>
      <c r="BA29" s="24">
        <f>AL29*$E$10+AM29*$F$10+AN29*$G$10+AO29*$H$10+AQ29*$J$10+AR29*$K$10+AS29*$L$10+AT29*$M$10+AU29*$N$10+AV29*$O$10+AW29*$P$10+AX29*$Q$10+AY29*$R$10+AZ29*$S$10</f>
        <v>0</v>
      </c>
      <c r="BB29" s="10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33">
        <v>0</v>
      </c>
      <c r="BP29" s="33">
        <v>0</v>
      </c>
      <c r="BQ29" s="24">
        <f>BB29*$E$10+BC29*$F$10+BD29*$G$10+BE29*$H$10+BG29*$J$10+BH29*$K$10+BI29*$L$10+BJ29*$M$10+BK29*$N$10+BL29*$O$10+BM29*$P$10+BN29*$Q$10+BO29*$R$10+BP29*$S$10</f>
        <v>0</v>
      </c>
      <c r="BR29" s="10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33">
        <v>0</v>
      </c>
      <c r="CF29" s="33">
        <v>0</v>
      </c>
      <c r="CG29" s="24">
        <f>BR29*$E$10+BS29*$F$10+BT29*$G$10+BU29*$H$10+BW29*$J$10+BX29*$K$10+BY29*$L$10+BZ29*$M$10+CA29*$N$10+CB29*$O$10+CC29*$P$10+CD29*$Q$10+CE29*$R$10+CF29*$S$10</f>
        <v>0</v>
      </c>
      <c r="CH29" s="87"/>
      <c r="CI29" s="10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1">
        <v>0</v>
      </c>
      <c r="CR29" s="11">
        <v>0</v>
      </c>
      <c r="CS29" s="11">
        <v>0</v>
      </c>
      <c r="CT29" s="11">
        <v>0</v>
      </c>
      <c r="CU29" s="11">
        <v>0</v>
      </c>
      <c r="CV29" s="33">
        <v>0</v>
      </c>
      <c r="CW29" s="33">
        <v>0</v>
      </c>
      <c r="CX29" s="24">
        <f>CI29*$E$10+CJ29*$F$10+CK29*$G$10+CL29*$H$10+CN29*$J$10+CO29*$K$10+CP29*$L$10+CQ29*$M$10+CR29*$N$10+CS29*$O$10+CT29*$P$10+CU29*$Q$10+CV29*$R$10+CW29*$S$10</f>
        <v>0</v>
      </c>
      <c r="CY29" s="10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0</v>
      </c>
      <c r="DE29" s="11">
        <v>0</v>
      </c>
      <c r="DF29" s="11">
        <v>0</v>
      </c>
      <c r="DG29" s="11">
        <v>0</v>
      </c>
      <c r="DH29" s="11">
        <v>0</v>
      </c>
      <c r="DI29" s="11">
        <v>0</v>
      </c>
      <c r="DJ29" s="11">
        <v>0</v>
      </c>
      <c r="DK29" s="11">
        <v>0</v>
      </c>
      <c r="DL29" s="33">
        <v>0</v>
      </c>
      <c r="DM29" s="33">
        <v>0</v>
      </c>
      <c r="DN29" s="24">
        <f>CY29*$E$10+CZ29*$F$10+DA29*$G$10+DB29*$H$10+DD29*$J$10+DE29*$K$10+DF29*$L$10+DG29*$M$10+DH29*$N$10+DI29*$O$10+DJ29*$P$10+DK29*$Q$10+DL29*$R$10+DM29*$S$10</f>
        <v>0</v>
      </c>
      <c r="DO29" s="10">
        <v>6</v>
      </c>
      <c r="DP29" s="11">
        <v>6</v>
      </c>
      <c r="DQ29" s="11">
        <v>5</v>
      </c>
      <c r="DR29" s="11">
        <v>6</v>
      </c>
      <c r="DS29" s="11">
        <v>4</v>
      </c>
      <c r="DT29" s="11">
        <v>4</v>
      </c>
      <c r="DU29" s="11">
        <v>4</v>
      </c>
      <c r="DV29" s="11">
        <v>6</v>
      </c>
      <c r="DW29" s="11">
        <v>4</v>
      </c>
      <c r="DX29" s="11">
        <v>5</v>
      </c>
      <c r="DY29" s="11">
        <v>4</v>
      </c>
      <c r="DZ29" s="11">
        <v>4</v>
      </c>
      <c r="EA29" s="11">
        <v>5</v>
      </c>
      <c r="EB29" s="33">
        <v>5</v>
      </c>
      <c r="EC29" s="33">
        <v>7</v>
      </c>
      <c r="ED29" s="24">
        <f>DO29*$E$10+DP29*$F$10+DQ29*$G$10+DR29*$H$10+DT29*$J$10+DU29*$K$10+DV29*$L$10+DW29*$M$10+DX29*$N$10+DY29*$O$10+DZ29*$P$10+EA29*$Q$10+EB29*$R$10+EC29*$S$10</f>
        <v>236</v>
      </c>
      <c r="EE29" s="10">
        <v>6</v>
      </c>
      <c r="EF29" s="11">
        <v>6</v>
      </c>
      <c r="EG29" s="11">
        <v>5</v>
      </c>
      <c r="EH29" s="11">
        <v>5</v>
      </c>
      <c r="EI29" s="11">
        <v>4</v>
      </c>
      <c r="EJ29" s="11">
        <v>6</v>
      </c>
      <c r="EK29" s="11">
        <v>5</v>
      </c>
      <c r="EL29" s="11">
        <v>5</v>
      </c>
      <c r="EM29" s="11">
        <v>4</v>
      </c>
      <c r="EN29" s="11">
        <v>5</v>
      </c>
      <c r="EO29" s="11">
        <v>5</v>
      </c>
      <c r="EP29" s="11">
        <v>5</v>
      </c>
      <c r="EQ29" s="11">
        <v>5</v>
      </c>
      <c r="ER29" s="33">
        <v>6</v>
      </c>
      <c r="ES29" s="33">
        <v>5</v>
      </c>
      <c r="ET29" s="24">
        <f>EE29*$E$10+EF29*$F$10+EG29*$G$10+EH29*$H$10+EJ29*$J$10+EK29*$K$10+EL29*$L$10+EM29*$M$10+EN29*$N$10+EO29*$O$10+EP29*$P$10+EQ29*$Q$10+ER29*$R$10+ES29*$S$10</f>
        <v>248</v>
      </c>
      <c r="EU29" s="10">
        <v>5</v>
      </c>
      <c r="EV29" s="11">
        <v>5</v>
      </c>
      <c r="EW29" s="11">
        <v>6</v>
      </c>
      <c r="EX29" s="11">
        <v>6</v>
      </c>
      <c r="EY29" s="11">
        <v>4</v>
      </c>
      <c r="EZ29" s="11">
        <v>6</v>
      </c>
      <c r="FA29" s="11">
        <v>5</v>
      </c>
      <c r="FB29" s="11">
        <v>6</v>
      </c>
      <c r="FC29" s="11">
        <v>3</v>
      </c>
      <c r="FD29" s="11">
        <v>4</v>
      </c>
      <c r="FE29" s="11">
        <v>4</v>
      </c>
      <c r="FF29" s="11">
        <v>4</v>
      </c>
      <c r="FG29" s="11">
        <v>5</v>
      </c>
      <c r="FH29" s="33">
        <v>6</v>
      </c>
      <c r="FI29" s="33">
        <v>5</v>
      </c>
      <c r="FJ29" s="24">
        <f>EU29*$E$10+EV29*$F$10+EW29*$G$10+EX29*$H$10+EZ29*$J$10+FA29*$K$10+FB29*$L$10+FC29*$M$10+FD29*$N$10+FE29*$O$10+FF29*$P$10+FG29*$Q$10+FH29*$R$10+FI29*$S$10</f>
        <v>234</v>
      </c>
      <c r="FK29" s="10">
        <v>7</v>
      </c>
      <c r="FL29" s="11">
        <v>6</v>
      </c>
      <c r="FM29" s="11">
        <v>5</v>
      </c>
      <c r="FN29" s="11">
        <v>5</v>
      </c>
      <c r="FO29" s="11">
        <v>3</v>
      </c>
      <c r="FP29" s="11">
        <v>5</v>
      </c>
      <c r="FQ29" s="11">
        <v>5</v>
      </c>
      <c r="FR29" s="11">
        <v>5</v>
      </c>
      <c r="FS29" s="11">
        <v>4</v>
      </c>
      <c r="FT29" s="11">
        <v>5</v>
      </c>
      <c r="FU29" s="11">
        <v>5</v>
      </c>
      <c r="FV29" s="11">
        <v>5</v>
      </c>
      <c r="FW29" s="11">
        <v>4</v>
      </c>
      <c r="FX29" s="33">
        <v>5</v>
      </c>
      <c r="FY29" s="33">
        <v>5</v>
      </c>
      <c r="FZ29" s="24">
        <f>FK29*$E$10+FL29*$F$10+FM29*$G$10+FN29*$H$10+FP29*$J$10+FQ29*$K$10+FR29*$L$10+FS29*$M$10+FT29*$N$10+FU29*$O$10+FV29*$P$10+FW29*$Q$10+FX29*$R$10+FY29*$S$10</f>
        <v>242</v>
      </c>
    </row>
    <row r="30" spans="1:182" ht="13.5" thickBot="1" x14ac:dyDescent="0.25">
      <c r="A30" s="231"/>
      <c r="B30" s="34">
        <f>T30+AJ30</f>
        <v>0</v>
      </c>
      <c r="C30" s="51">
        <f>BA30+BQ30+CG30-MIN(CG30,BQ30,BA30)</f>
        <v>0</v>
      </c>
      <c r="D30" s="51">
        <f>CX30+DN30</f>
        <v>0</v>
      </c>
      <c r="E30" s="1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6">
        <f>T28+T29</f>
        <v>0</v>
      </c>
      <c r="U30" s="1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6">
        <f>AJ28+AJ29</f>
        <v>0</v>
      </c>
      <c r="AK30" s="15"/>
      <c r="AL30" s="1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6">
        <f>BA28+BA29</f>
        <v>0</v>
      </c>
      <c r="BB30" s="1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>
        <f>BQ28+BQ29</f>
        <v>0</v>
      </c>
      <c r="BR30" s="1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6">
        <f>CG28+CG29</f>
        <v>0</v>
      </c>
      <c r="CH30" s="15"/>
      <c r="CI30" s="1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6">
        <f>CX28+CX29</f>
        <v>0</v>
      </c>
      <c r="CY30" s="1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6">
        <f>DN28+DN29</f>
        <v>0</v>
      </c>
      <c r="DO30" s="1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6">
        <f>ED28+ED29</f>
        <v>472</v>
      </c>
      <c r="EE30" s="1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6">
        <f>ET28+ET29</f>
        <v>499</v>
      </c>
      <c r="EU30" s="1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6">
        <f>FJ28+FJ29</f>
        <v>464</v>
      </c>
      <c r="FK30" s="1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6">
        <f>FZ28+FZ29</f>
        <v>507</v>
      </c>
    </row>
    <row r="31" spans="1:182" ht="13.5" customHeight="1" thickBot="1" x14ac:dyDescent="0.25">
      <c r="A31" s="229">
        <v>17</v>
      </c>
      <c r="B31" s="249" t="s">
        <v>21</v>
      </c>
      <c r="C31" s="224"/>
      <c r="D31" s="250"/>
      <c r="E31" s="10">
        <v>2</v>
      </c>
      <c r="F31" s="11">
        <v>3</v>
      </c>
      <c r="G31" s="11">
        <v>3</v>
      </c>
      <c r="H31" s="11">
        <v>2</v>
      </c>
      <c r="I31" s="11">
        <v>1</v>
      </c>
      <c r="J31" s="11">
        <v>4</v>
      </c>
      <c r="K31" s="11">
        <v>2</v>
      </c>
      <c r="L31" s="11">
        <v>5</v>
      </c>
      <c r="M31" s="11">
        <v>4</v>
      </c>
      <c r="N31" s="11">
        <v>3</v>
      </c>
      <c r="O31" s="11">
        <v>3</v>
      </c>
      <c r="P31" s="11">
        <v>5</v>
      </c>
      <c r="Q31" s="11">
        <v>4</v>
      </c>
      <c r="R31" s="33">
        <v>6</v>
      </c>
      <c r="S31" s="33">
        <v>4</v>
      </c>
      <c r="T31" s="24">
        <f>E31*$E$10+F31*$F$10+G31*$G$10+H31*$H$10+J31*$J$10+K31*$K$10+L31*$L$10+M31*$M$10+N31*$N$10+O31*$O$10+P31*$P$10+Q31*$Q$10+R31*$R$10+S31*$S$10</f>
        <v>167</v>
      </c>
      <c r="U31" s="10">
        <v>4</v>
      </c>
      <c r="V31" s="11">
        <v>4</v>
      </c>
      <c r="W31" s="11">
        <v>3</v>
      </c>
      <c r="X31" s="11">
        <v>4</v>
      </c>
      <c r="Y31" s="11">
        <v>2</v>
      </c>
      <c r="Z31" s="11">
        <v>2</v>
      </c>
      <c r="AA31" s="11">
        <v>3</v>
      </c>
      <c r="AB31" s="11">
        <v>4</v>
      </c>
      <c r="AC31" s="11">
        <v>3</v>
      </c>
      <c r="AD31" s="11">
        <v>3</v>
      </c>
      <c r="AE31" s="11">
        <v>3</v>
      </c>
      <c r="AF31" s="11">
        <v>3</v>
      </c>
      <c r="AG31" s="11">
        <v>3</v>
      </c>
      <c r="AH31" s="33">
        <v>4</v>
      </c>
      <c r="AI31" s="33">
        <v>3</v>
      </c>
      <c r="AJ31" s="24">
        <f>U31*$E$10+V31*$F$10+W31*$G$10+X31*$H$10+Z31*$J$10+AA31*$K$10+AB31*$L$10+AC31*$M$10+AD31*$N$10+AE31*$O$10+AF31*$P$10+AG31*$Q$10+AH31*$R$10+AI31*$S$10</f>
        <v>155</v>
      </c>
      <c r="AK31" s="87"/>
      <c r="AL31" s="10">
        <v>0</v>
      </c>
      <c r="AM31" s="11">
        <v>5</v>
      </c>
      <c r="AN31" s="11">
        <v>1</v>
      </c>
      <c r="AO31" s="11">
        <v>3</v>
      </c>
      <c r="AP31" s="11">
        <v>3</v>
      </c>
      <c r="AQ31" s="11">
        <v>2</v>
      </c>
      <c r="AR31" s="11">
        <v>2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33">
        <v>0</v>
      </c>
      <c r="AZ31" s="33">
        <v>0</v>
      </c>
      <c r="BA31" s="24">
        <f>AL31*$E$10+AM31*$F$10+AN31*$G$10+AO31*$H$10+AQ31*$J$10+AR31*$K$10+AS31*$L$10+AT31*$M$10+AU31*$N$10+AV31*$O$10+AW31*$P$10+AX31*$Q$10+AY31*$R$10+AZ31*$S$10</f>
        <v>41</v>
      </c>
      <c r="BB31" s="10">
        <v>0</v>
      </c>
      <c r="BC31" s="11">
        <v>3</v>
      </c>
      <c r="BD31" s="11">
        <v>4</v>
      </c>
      <c r="BE31" s="11">
        <v>3</v>
      </c>
      <c r="BF31" s="11">
        <v>3</v>
      </c>
      <c r="BG31" s="11">
        <v>3</v>
      </c>
      <c r="BH31" s="11">
        <v>3</v>
      </c>
      <c r="BI31" s="11">
        <v>4</v>
      </c>
      <c r="BJ31" s="11">
        <v>3</v>
      </c>
      <c r="BK31" s="11">
        <v>3</v>
      </c>
      <c r="BL31" s="11">
        <v>0</v>
      </c>
      <c r="BM31" s="11">
        <v>3</v>
      </c>
      <c r="BN31" s="11">
        <v>3</v>
      </c>
      <c r="BO31" s="33">
        <v>4</v>
      </c>
      <c r="BP31" s="33">
        <v>0</v>
      </c>
      <c r="BQ31" s="24">
        <f>BB31*$E$10+BC31*$F$10+BD31*$G$10+BE31*$H$10+BG31*$J$10+BH31*$K$10+BI31*$L$10+BJ31*$M$10+BK31*$N$10+BL31*$O$10+BM31*$P$10+BN31*$Q$10+BO31*$R$10+BP31*$S$10</f>
        <v>117</v>
      </c>
      <c r="BR31" s="10">
        <v>5</v>
      </c>
      <c r="BS31" s="11">
        <v>5</v>
      </c>
      <c r="BT31" s="11">
        <v>4</v>
      </c>
      <c r="BU31" s="11">
        <v>6</v>
      </c>
      <c r="BV31" s="11">
        <v>4</v>
      </c>
      <c r="BW31" s="11">
        <v>6</v>
      </c>
      <c r="BX31" s="11">
        <v>4</v>
      </c>
      <c r="BY31" s="11">
        <v>5</v>
      </c>
      <c r="BZ31" s="11">
        <v>0</v>
      </c>
      <c r="CA31" s="11">
        <v>5</v>
      </c>
      <c r="CB31" s="11">
        <v>4</v>
      </c>
      <c r="CC31" s="11">
        <v>0</v>
      </c>
      <c r="CD31" s="11">
        <v>3</v>
      </c>
      <c r="CE31" s="33">
        <v>2</v>
      </c>
      <c r="CF31" s="33">
        <v>4</v>
      </c>
      <c r="CG31" s="24">
        <f>BR31*$E$10+BS31*$F$10+BT31*$G$10+BU31*$H$10+BW31*$J$10+BX31*$K$10+BY31*$L$10+BZ31*$M$10+CA31*$N$10+CB31*$O$10+CC31*$P$10+CD31*$Q$10+CE31*$R$10+CF31*$S$10</f>
        <v>171</v>
      </c>
      <c r="CH31" s="87"/>
      <c r="CI31" s="10">
        <v>5</v>
      </c>
      <c r="CJ31" s="11">
        <v>5</v>
      </c>
      <c r="CK31" s="11">
        <v>4</v>
      </c>
      <c r="CL31" s="11">
        <v>4</v>
      </c>
      <c r="CM31" s="11">
        <v>5</v>
      </c>
      <c r="CN31" s="11">
        <v>3</v>
      </c>
      <c r="CO31" s="11">
        <v>4</v>
      </c>
      <c r="CP31" s="11">
        <v>5</v>
      </c>
      <c r="CQ31" s="11">
        <v>1</v>
      </c>
      <c r="CR31" s="11">
        <v>4</v>
      </c>
      <c r="CS31" s="11">
        <v>3</v>
      </c>
      <c r="CT31" s="11">
        <v>3</v>
      </c>
      <c r="CU31" s="11">
        <v>3</v>
      </c>
      <c r="CV31" s="33">
        <v>4</v>
      </c>
      <c r="CW31" s="33">
        <v>4</v>
      </c>
      <c r="CX31" s="24">
        <f>CI31*$E$10+CJ31*$F$10+CK31*$G$10+CL31*$H$10+CN31*$J$10+CO31*$K$10+CP31*$L$10+CQ31*$M$10+CR31*$N$10+CS31*$O$10+CT31*$P$10+CU31*$Q$10+CV31*$R$10+CW31*$S$10</f>
        <v>171</v>
      </c>
      <c r="CY31" s="10">
        <v>5</v>
      </c>
      <c r="CZ31" s="11">
        <v>5</v>
      </c>
      <c r="DA31" s="11">
        <v>5</v>
      </c>
      <c r="DB31" s="11">
        <v>4</v>
      </c>
      <c r="DC31" s="11">
        <v>5</v>
      </c>
      <c r="DD31" s="11">
        <v>4</v>
      </c>
      <c r="DE31" s="11">
        <v>3</v>
      </c>
      <c r="DF31" s="11">
        <v>5</v>
      </c>
      <c r="DG31" s="11">
        <v>1</v>
      </c>
      <c r="DH31" s="11">
        <v>4</v>
      </c>
      <c r="DI31" s="11">
        <v>3</v>
      </c>
      <c r="DJ31" s="11">
        <v>3</v>
      </c>
      <c r="DK31" s="11">
        <v>3</v>
      </c>
      <c r="DL31" s="33">
        <v>4</v>
      </c>
      <c r="DM31" s="33">
        <v>4</v>
      </c>
      <c r="DN31" s="24">
        <f>CY31*$E$10+CZ31*$F$10+DA31*$G$10+DB31*$H$10+DD31*$J$10+DE31*$K$10+DF31*$L$10+DG31*$M$10+DH31*$N$10+DI31*$O$10+DJ31*$P$10+DK31*$Q$10+DL31*$R$10+DM31*$S$10</f>
        <v>173</v>
      </c>
      <c r="DO31" s="10">
        <v>3</v>
      </c>
      <c r="DP31" s="11">
        <v>4</v>
      </c>
      <c r="DQ31" s="11">
        <v>3</v>
      </c>
      <c r="DR31" s="11">
        <v>4</v>
      </c>
      <c r="DS31" s="11">
        <v>3</v>
      </c>
      <c r="DT31" s="11">
        <v>4</v>
      </c>
      <c r="DU31" s="11">
        <v>3</v>
      </c>
      <c r="DV31" s="11">
        <v>4</v>
      </c>
      <c r="DW31" s="11">
        <v>1</v>
      </c>
      <c r="DX31" s="11">
        <v>4</v>
      </c>
      <c r="DY31" s="11">
        <v>3</v>
      </c>
      <c r="DZ31" s="11">
        <v>4</v>
      </c>
      <c r="EA31" s="11">
        <v>4</v>
      </c>
      <c r="EB31" s="33">
        <v>3</v>
      </c>
      <c r="EC31" s="33">
        <v>3</v>
      </c>
      <c r="ED31" s="24">
        <f>DO31*$E$10+DP31*$F$10+DQ31*$G$10+DR31*$H$10+DT31*$J$10+DU31*$K$10+DV31*$L$10+DW31*$M$10+DX31*$N$10+DY31*$O$10+DZ31*$P$10+EA31*$Q$10+EB31*$R$10+EC31*$S$10</f>
        <v>153</v>
      </c>
      <c r="EE31" s="10">
        <v>0</v>
      </c>
      <c r="EF31" s="11">
        <v>4</v>
      </c>
      <c r="EG31" s="11">
        <v>2</v>
      </c>
      <c r="EH31" s="11">
        <v>3</v>
      </c>
      <c r="EI31" s="11">
        <v>2</v>
      </c>
      <c r="EJ31" s="11">
        <v>3</v>
      </c>
      <c r="EK31" s="11">
        <v>3</v>
      </c>
      <c r="EL31" s="11">
        <v>2</v>
      </c>
      <c r="EM31" s="11">
        <v>3</v>
      </c>
      <c r="EN31" s="11">
        <v>2</v>
      </c>
      <c r="EO31" s="11">
        <v>3</v>
      </c>
      <c r="EP31" s="11">
        <v>2</v>
      </c>
      <c r="EQ31" s="11">
        <v>2</v>
      </c>
      <c r="ER31" s="33">
        <v>0</v>
      </c>
      <c r="ES31" s="33">
        <v>3</v>
      </c>
      <c r="ET31" s="24">
        <f>EE31*$E$10+EF31*$F$10+EG31*$G$10+EH31*$H$10+EJ31*$J$10+EK31*$K$10+EL31*$L$10+EM31*$M$10+EN31*$N$10+EO31*$O$10+EP31*$P$10+EQ31*$Q$10+ER31*$R$10+ES31*$S$10</f>
        <v>111</v>
      </c>
      <c r="EU31" s="10">
        <v>5</v>
      </c>
      <c r="EV31" s="11">
        <v>4</v>
      </c>
      <c r="EW31" s="11">
        <v>3</v>
      </c>
      <c r="EX31" s="11">
        <v>4</v>
      </c>
      <c r="EY31" s="11">
        <v>5</v>
      </c>
      <c r="EZ31" s="11">
        <v>5</v>
      </c>
      <c r="FA31" s="11">
        <v>4</v>
      </c>
      <c r="FB31" s="11">
        <v>4</v>
      </c>
      <c r="FC31" s="11">
        <v>3</v>
      </c>
      <c r="FD31" s="11">
        <v>4</v>
      </c>
      <c r="FE31" s="11">
        <v>3</v>
      </c>
      <c r="FF31" s="11">
        <v>4</v>
      </c>
      <c r="FG31" s="11">
        <v>3</v>
      </c>
      <c r="FH31" s="33">
        <v>5</v>
      </c>
      <c r="FI31" s="33">
        <v>5</v>
      </c>
      <c r="FJ31" s="24">
        <f>EU31*$E$10+EV31*$F$10+EW31*$G$10+EX31*$H$10+EZ31*$J$10+FA31*$K$10+FB31*$L$10+FC31*$M$10+FD31*$N$10+FE31*$O$10+FF31*$P$10+FG31*$Q$10+FH31*$R$10+FI31*$S$10</f>
        <v>187</v>
      </c>
      <c r="FK31" s="10">
        <v>5</v>
      </c>
      <c r="FL31" s="11">
        <v>5</v>
      </c>
      <c r="FM31" s="11">
        <v>6</v>
      </c>
      <c r="FN31" s="11">
        <v>6</v>
      </c>
      <c r="FO31" s="11">
        <v>5</v>
      </c>
      <c r="FP31" s="11">
        <v>5</v>
      </c>
      <c r="FQ31" s="11">
        <v>4</v>
      </c>
      <c r="FR31" s="11">
        <v>5</v>
      </c>
      <c r="FS31" s="11">
        <v>5</v>
      </c>
      <c r="FT31" s="11">
        <v>5</v>
      </c>
      <c r="FU31" s="11">
        <v>5</v>
      </c>
      <c r="FV31" s="11">
        <v>5</v>
      </c>
      <c r="FW31" s="11">
        <v>5</v>
      </c>
      <c r="FX31" s="33">
        <v>5</v>
      </c>
      <c r="FY31" s="33">
        <v>4</v>
      </c>
      <c r="FZ31" s="24">
        <f>FK31*$E$10+FL31*$F$10+FM31*$G$10+FN31*$H$10+FP31*$J$10+FQ31*$K$10+FR31*$L$10+FS31*$M$10+FT31*$N$10+FU31*$O$10+FV31*$P$10+FW31*$Q$10+FX31*$R$10+FY31*$S$10</f>
        <v>238</v>
      </c>
    </row>
    <row r="32" spans="1:182" ht="13.5" thickBot="1" x14ac:dyDescent="0.25">
      <c r="A32" s="230"/>
      <c r="B32" s="251"/>
      <c r="C32" s="252"/>
      <c r="D32" s="253"/>
      <c r="E32" s="10">
        <v>2</v>
      </c>
      <c r="F32" s="11">
        <v>3</v>
      </c>
      <c r="G32" s="11">
        <v>2</v>
      </c>
      <c r="H32" s="11">
        <v>2</v>
      </c>
      <c r="I32" s="11">
        <v>1</v>
      </c>
      <c r="J32" s="11">
        <v>4</v>
      </c>
      <c r="K32" s="11">
        <v>3</v>
      </c>
      <c r="L32" s="11">
        <v>5</v>
      </c>
      <c r="M32" s="11">
        <v>4</v>
      </c>
      <c r="N32" s="11">
        <v>3</v>
      </c>
      <c r="O32" s="11">
        <v>3</v>
      </c>
      <c r="P32" s="11">
        <v>5</v>
      </c>
      <c r="Q32" s="11">
        <v>4</v>
      </c>
      <c r="R32" s="33">
        <v>6</v>
      </c>
      <c r="S32" s="33">
        <v>4</v>
      </c>
      <c r="T32" s="24">
        <f>E32*$E$10+F32*$F$10+G32*$G$10+H32*$H$10+J32*$J$10+K32*$K$10+L32*$L$10+M32*$M$10+N32*$N$10+O32*$O$10+P32*$P$10+Q32*$Q$10+R32*$R$10+S32*$S$10</f>
        <v>168</v>
      </c>
      <c r="U32" s="10">
        <v>4</v>
      </c>
      <c r="V32" s="11">
        <v>4</v>
      </c>
      <c r="W32" s="11">
        <v>3</v>
      </c>
      <c r="X32" s="11">
        <v>4</v>
      </c>
      <c r="Y32" s="11">
        <v>2</v>
      </c>
      <c r="Z32" s="11">
        <v>2</v>
      </c>
      <c r="AA32" s="11">
        <v>3</v>
      </c>
      <c r="AB32" s="11">
        <v>4</v>
      </c>
      <c r="AC32" s="11">
        <v>3</v>
      </c>
      <c r="AD32" s="11">
        <v>3</v>
      </c>
      <c r="AE32" s="11">
        <v>3</v>
      </c>
      <c r="AF32" s="11">
        <v>3</v>
      </c>
      <c r="AG32" s="11">
        <v>3</v>
      </c>
      <c r="AH32" s="33">
        <v>4</v>
      </c>
      <c r="AI32" s="33">
        <v>3</v>
      </c>
      <c r="AJ32" s="24">
        <f>U32*$E$10+V32*$F$10+W32*$G$10+X32*$H$10+Z32*$J$10+AA32*$K$10+AB32*$L$10+AC32*$M$10+AD32*$N$10+AE32*$O$10+AF32*$P$10+AG32*$Q$10+AH32*$R$10+AI32*$S$10</f>
        <v>155</v>
      </c>
      <c r="AK32" s="87"/>
      <c r="AL32" s="10">
        <v>0</v>
      </c>
      <c r="AM32" s="11">
        <v>5</v>
      </c>
      <c r="AN32" s="11">
        <v>2</v>
      </c>
      <c r="AO32" s="11">
        <v>3</v>
      </c>
      <c r="AP32" s="11">
        <v>3</v>
      </c>
      <c r="AQ32" s="11">
        <v>4</v>
      </c>
      <c r="AR32" s="11">
        <v>3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33">
        <v>0</v>
      </c>
      <c r="AZ32" s="33">
        <v>0</v>
      </c>
      <c r="BA32" s="24">
        <f>AL32*$E$10+AM32*$F$10+AN32*$G$10+AO32*$H$10+AQ32*$J$10+AR32*$K$10+AS32*$L$10+AT32*$M$10+AU32*$N$10+AV32*$O$10+AW32*$P$10+AX32*$Q$10+AY32*$R$10+AZ32*$S$10</f>
        <v>56</v>
      </c>
      <c r="BB32" s="10">
        <v>0</v>
      </c>
      <c r="BC32" s="11">
        <v>3</v>
      </c>
      <c r="BD32" s="11">
        <v>3</v>
      </c>
      <c r="BE32" s="11">
        <v>5</v>
      </c>
      <c r="BF32" s="11">
        <v>3</v>
      </c>
      <c r="BG32" s="11">
        <v>3</v>
      </c>
      <c r="BH32" s="11">
        <v>3</v>
      </c>
      <c r="BI32" s="11">
        <v>4</v>
      </c>
      <c r="BJ32" s="11">
        <v>3</v>
      </c>
      <c r="BK32" s="11">
        <v>3</v>
      </c>
      <c r="BL32" s="11">
        <v>0</v>
      </c>
      <c r="BM32" s="11">
        <v>2</v>
      </c>
      <c r="BN32" s="11">
        <v>3</v>
      </c>
      <c r="BO32" s="33">
        <v>4</v>
      </c>
      <c r="BP32" s="33">
        <v>0</v>
      </c>
      <c r="BQ32" s="24">
        <f>BB32*$E$10+BC32*$F$10+BD32*$G$10+BE32*$H$10+BG32*$J$10+BH32*$K$10+BI32*$L$10+BJ32*$M$10+BK32*$N$10+BL32*$O$10+BM32*$P$10+BN32*$Q$10+BO32*$R$10+BP32*$S$10</f>
        <v>114</v>
      </c>
      <c r="BR32" s="10">
        <v>6</v>
      </c>
      <c r="BS32" s="11">
        <v>5</v>
      </c>
      <c r="BT32" s="11">
        <v>5</v>
      </c>
      <c r="BU32" s="11">
        <v>5</v>
      </c>
      <c r="BV32" s="11">
        <v>4</v>
      </c>
      <c r="BW32" s="11">
        <v>5</v>
      </c>
      <c r="BX32" s="11">
        <v>5</v>
      </c>
      <c r="BY32" s="11">
        <v>5</v>
      </c>
      <c r="BZ32" s="11">
        <v>0</v>
      </c>
      <c r="CA32" s="11">
        <v>5</v>
      </c>
      <c r="CB32" s="11">
        <v>4</v>
      </c>
      <c r="CC32" s="11">
        <v>0</v>
      </c>
      <c r="CD32" s="11">
        <v>3</v>
      </c>
      <c r="CE32" s="33">
        <v>3</v>
      </c>
      <c r="CF32" s="33">
        <v>3</v>
      </c>
      <c r="CG32" s="24">
        <f>BR32*$E$10+BS32*$F$10+BT32*$G$10+BU32*$H$10+BW32*$J$10+BX32*$K$10+BY32*$L$10+BZ32*$M$10+CA32*$N$10+CB32*$O$10+CC32*$P$10+CD32*$Q$10+CE32*$R$10+CF32*$S$10</f>
        <v>179</v>
      </c>
      <c r="CH32" s="87"/>
      <c r="CI32" s="10">
        <v>5</v>
      </c>
      <c r="CJ32" s="11">
        <v>5</v>
      </c>
      <c r="CK32" s="11">
        <v>5</v>
      </c>
      <c r="CL32" s="11">
        <v>4</v>
      </c>
      <c r="CM32" s="11">
        <v>5</v>
      </c>
      <c r="CN32" s="11">
        <v>4</v>
      </c>
      <c r="CO32" s="11">
        <v>3</v>
      </c>
      <c r="CP32" s="11">
        <v>5</v>
      </c>
      <c r="CQ32" s="11">
        <v>1</v>
      </c>
      <c r="CR32" s="11">
        <v>4</v>
      </c>
      <c r="CS32" s="11">
        <v>3</v>
      </c>
      <c r="CT32" s="11">
        <v>4</v>
      </c>
      <c r="CU32" s="11">
        <v>3</v>
      </c>
      <c r="CV32" s="33">
        <v>4</v>
      </c>
      <c r="CW32" s="33">
        <v>4</v>
      </c>
      <c r="CX32" s="24">
        <f>CI32*$E$10+CJ32*$F$10+CK32*$G$10+CL32*$H$10+CN32*$J$10+CO32*$K$10+CP32*$L$10+CQ32*$M$10+CR32*$N$10+CS32*$O$10+CT32*$P$10+CU32*$Q$10+CV32*$R$10+CW32*$S$10</f>
        <v>176</v>
      </c>
      <c r="CY32" s="10">
        <v>5</v>
      </c>
      <c r="CZ32" s="11">
        <v>5</v>
      </c>
      <c r="DA32" s="11">
        <v>5</v>
      </c>
      <c r="DB32" s="11">
        <v>4</v>
      </c>
      <c r="DC32" s="11">
        <v>5</v>
      </c>
      <c r="DD32" s="11">
        <v>5</v>
      </c>
      <c r="DE32" s="11">
        <v>3</v>
      </c>
      <c r="DF32" s="11">
        <v>5</v>
      </c>
      <c r="DG32" s="11">
        <v>1</v>
      </c>
      <c r="DH32" s="11">
        <v>5</v>
      </c>
      <c r="DI32" s="11">
        <v>3</v>
      </c>
      <c r="DJ32" s="11">
        <v>3</v>
      </c>
      <c r="DK32" s="11">
        <v>3</v>
      </c>
      <c r="DL32" s="33">
        <v>4</v>
      </c>
      <c r="DM32" s="33">
        <v>4</v>
      </c>
      <c r="DN32" s="24">
        <f>CY32*$E$10+CZ32*$F$10+DA32*$G$10+DB32*$H$10+DD32*$J$10+DE32*$K$10+DF32*$L$10+DG32*$M$10+DH32*$N$10+DI32*$O$10+DJ32*$P$10+DK32*$Q$10+DL32*$R$10+DM32*$S$10</f>
        <v>178</v>
      </c>
      <c r="DO32" s="10">
        <v>3</v>
      </c>
      <c r="DP32" s="11">
        <v>4</v>
      </c>
      <c r="DQ32" s="11">
        <v>3</v>
      </c>
      <c r="DR32" s="11">
        <v>4</v>
      </c>
      <c r="DS32" s="11">
        <v>3</v>
      </c>
      <c r="DT32" s="11">
        <v>4</v>
      </c>
      <c r="DU32" s="11">
        <v>3</v>
      </c>
      <c r="DV32" s="11">
        <v>4</v>
      </c>
      <c r="DW32" s="11">
        <v>1</v>
      </c>
      <c r="DX32" s="11">
        <v>4</v>
      </c>
      <c r="DY32" s="11">
        <v>3</v>
      </c>
      <c r="DZ32" s="11">
        <v>4</v>
      </c>
      <c r="EA32" s="11">
        <v>4</v>
      </c>
      <c r="EB32" s="33">
        <v>3</v>
      </c>
      <c r="EC32" s="33">
        <v>3</v>
      </c>
      <c r="ED32" s="24">
        <f>DO32*$E$10+DP32*$F$10+DQ32*$G$10+DR32*$H$10+DT32*$J$10+DU32*$K$10+DV32*$L$10+DW32*$M$10+DX32*$N$10+DY32*$O$10+DZ32*$P$10+EA32*$Q$10+EB32*$R$10+EC32*$S$10</f>
        <v>153</v>
      </c>
      <c r="EE32" s="10">
        <v>0</v>
      </c>
      <c r="EF32" s="11">
        <v>4</v>
      </c>
      <c r="EG32" s="11">
        <v>2</v>
      </c>
      <c r="EH32" s="11">
        <v>3</v>
      </c>
      <c r="EI32" s="11">
        <v>2</v>
      </c>
      <c r="EJ32" s="11">
        <v>3</v>
      </c>
      <c r="EK32" s="11">
        <v>3</v>
      </c>
      <c r="EL32" s="11">
        <v>2</v>
      </c>
      <c r="EM32" s="11">
        <v>3</v>
      </c>
      <c r="EN32" s="11">
        <v>2</v>
      </c>
      <c r="EO32" s="11">
        <v>3</v>
      </c>
      <c r="EP32" s="11">
        <v>2</v>
      </c>
      <c r="EQ32" s="11">
        <v>2</v>
      </c>
      <c r="ER32" s="33">
        <v>0</v>
      </c>
      <c r="ES32" s="33">
        <v>3</v>
      </c>
      <c r="ET32" s="24">
        <f>EE32*$E$10+EF32*$F$10+EG32*$G$10+EH32*$H$10+EJ32*$J$10+EK32*$K$10+EL32*$L$10+EM32*$M$10+EN32*$N$10+EO32*$O$10+EP32*$P$10+EQ32*$Q$10+ER32*$R$10+ES32*$S$10</f>
        <v>111</v>
      </c>
      <c r="EU32" s="10">
        <v>5</v>
      </c>
      <c r="EV32" s="11">
        <v>4</v>
      </c>
      <c r="EW32" s="11">
        <v>3</v>
      </c>
      <c r="EX32" s="11">
        <v>4</v>
      </c>
      <c r="EY32" s="11">
        <v>5</v>
      </c>
      <c r="EZ32" s="11">
        <v>5</v>
      </c>
      <c r="FA32" s="11">
        <v>4</v>
      </c>
      <c r="FB32" s="11">
        <v>4</v>
      </c>
      <c r="FC32" s="11">
        <v>3</v>
      </c>
      <c r="FD32" s="11">
        <v>4</v>
      </c>
      <c r="FE32" s="11">
        <v>3</v>
      </c>
      <c r="FF32" s="11">
        <v>4</v>
      </c>
      <c r="FG32" s="11">
        <v>3</v>
      </c>
      <c r="FH32" s="33">
        <v>5</v>
      </c>
      <c r="FI32" s="33">
        <v>5</v>
      </c>
      <c r="FJ32" s="24">
        <f>EU32*$E$10+EV32*$F$10+EW32*$G$10+EX32*$H$10+EZ32*$J$10+FA32*$K$10+FB32*$L$10+FC32*$M$10+FD32*$N$10+FE32*$O$10+FF32*$P$10+FG32*$Q$10+FH32*$R$10+FI32*$S$10</f>
        <v>187</v>
      </c>
      <c r="FK32" s="10">
        <v>5</v>
      </c>
      <c r="FL32" s="11">
        <v>5</v>
      </c>
      <c r="FM32" s="11">
        <v>6</v>
      </c>
      <c r="FN32" s="11">
        <v>6</v>
      </c>
      <c r="FO32" s="11">
        <v>5</v>
      </c>
      <c r="FP32" s="11">
        <v>5</v>
      </c>
      <c r="FQ32" s="11">
        <v>4</v>
      </c>
      <c r="FR32" s="11">
        <v>5</v>
      </c>
      <c r="FS32" s="11">
        <v>5</v>
      </c>
      <c r="FT32" s="11">
        <v>5</v>
      </c>
      <c r="FU32" s="11">
        <v>5</v>
      </c>
      <c r="FV32" s="11">
        <v>5</v>
      </c>
      <c r="FW32" s="11">
        <v>5</v>
      </c>
      <c r="FX32" s="33">
        <v>5</v>
      </c>
      <c r="FY32" s="33">
        <v>4</v>
      </c>
      <c r="FZ32" s="24">
        <f>FK32*$E$10+FL32*$F$10+FM32*$G$10+FN32*$H$10+FP32*$J$10+FQ32*$K$10+FR32*$L$10+FS32*$M$10+FT32*$N$10+FU32*$O$10+FV32*$P$10+FW32*$Q$10+FX32*$R$10+FY32*$S$10</f>
        <v>238</v>
      </c>
    </row>
    <row r="33" spans="1:182" ht="13.5" thickBot="1" x14ac:dyDescent="0.25">
      <c r="A33" s="231"/>
      <c r="B33" s="34">
        <f>T33+AJ33</f>
        <v>645</v>
      </c>
      <c r="C33" s="51">
        <f>BA33+BQ33+CG33-MIN(CG33,BQ33,BA33)</f>
        <v>581</v>
      </c>
      <c r="D33" s="51">
        <f>CX33+DN33</f>
        <v>698</v>
      </c>
      <c r="E33" s="1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6">
        <f>T31+T32</f>
        <v>335</v>
      </c>
      <c r="U33" s="1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6">
        <f>AJ31+AJ32</f>
        <v>310</v>
      </c>
      <c r="AK33" s="15"/>
      <c r="AL33" s="1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6">
        <f>BA31+BA32</f>
        <v>97</v>
      </c>
      <c r="BB33" s="1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6">
        <f>BQ31+BQ32</f>
        <v>231</v>
      </c>
      <c r="BR33" s="1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6">
        <f>CG31+CG32</f>
        <v>350</v>
      </c>
      <c r="CH33" s="15"/>
      <c r="CI33" s="1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6">
        <f>CX31+CX32</f>
        <v>347</v>
      </c>
      <c r="CY33" s="1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6">
        <f>DN31+DN32</f>
        <v>351</v>
      </c>
      <c r="DO33" s="1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6">
        <f>ED31+ED32</f>
        <v>306</v>
      </c>
      <c r="EE33" s="1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6">
        <f>ET31+ET32</f>
        <v>222</v>
      </c>
      <c r="EU33" s="1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6">
        <f>FJ31+FJ32</f>
        <v>374</v>
      </c>
      <c r="FK33" s="1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6">
        <f>FZ31+FZ32</f>
        <v>476</v>
      </c>
    </row>
    <row r="34" spans="1:182" ht="13.5" hidden="1" customHeight="1" thickBot="1" x14ac:dyDescent="0.25">
      <c r="A34" s="229">
        <v>18</v>
      </c>
      <c r="B34" s="254" t="s">
        <v>96</v>
      </c>
      <c r="C34" s="237"/>
      <c r="D34" s="255"/>
      <c r="E34" s="10">
        <v>4</v>
      </c>
      <c r="F34" s="11">
        <v>5</v>
      </c>
      <c r="G34" s="11">
        <v>4</v>
      </c>
      <c r="H34" s="11">
        <v>4</v>
      </c>
      <c r="I34" s="11">
        <v>4</v>
      </c>
      <c r="J34" s="11">
        <v>5</v>
      </c>
      <c r="K34" s="11">
        <v>5</v>
      </c>
      <c r="L34" s="11">
        <v>4</v>
      </c>
      <c r="M34" s="11">
        <v>3</v>
      </c>
      <c r="N34" s="11">
        <v>5</v>
      </c>
      <c r="O34" s="11">
        <v>4</v>
      </c>
      <c r="P34" s="11">
        <v>5</v>
      </c>
      <c r="Q34" s="11">
        <v>5</v>
      </c>
      <c r="R34" s="33">
        <v>5</v>
      </c>
      <c r="S34" s="33">
        <v>5</v>
      </c>
      <c r="T34" s="24">
        <f>E34*$E$10+F34*$F$10+G34*$G$10+H34*$H$10+J34*$J$10+K34*$K$10+L34*$L$10+M34*$M$10+N34*$N$10+O34*$O$10+P34*$P$10+Q34*$Q$10+R34*$R$10+S34*$S$10</f>
        <v>213</v>
      </c>
      <c r="U34" s="10">
        <v>5</v>
      </c>
      <c r="V34" s="11">
        <v>5</v>
      </c>
      <c r="W34" s="11">
        <v>5</v>
      </c>
      <c r="X34" s="11">
        <v>4</v>
      </c>
      <c r="Y34" s="11">
        <v>4</v>
      </c>
      <c r="Z34" s="11">
        <v>5</v>
      </c>
      <c r="AA34" s="11">
        <v>3</v>
      </c>
      <c r="AB34" s="11">
        <v>5</v>
      </c>
      <c r="AC34" s="11">
        <v>3</v>
      </c>
      <c r="AD34" s="11">
        <v>3</v>
      </c>
      <c r="AE34" s="11">
        <v>5</v>
      </c>
      <c r="AF34" s="11">
        <v>4</v>
      </c>
      <c r="AG34" s="11">
        <v>4</v>
      </c>
      <c r="AH34" s="33">
        <v>5</v>
      </c>
      <c r="AI34" s="33">
        <v>4</v>
      </c>
      <c r="AJ34" s="24">
        <f>U34*$E$10+V34*$F$10+W34*$G$10+X34*$H$10+Z34*$J$10+AA34*$K$10+AB34*$L$10+AC34*$M$10+AD34*$N$10+AE34*$O$10+AF34*$P$10+AG34*$Q$10+AH34*$R$10+AI34*$S$10</f>
        <v>204</v>
      </c>
      <c r="AK34" s="87"/>
      <c r="AL34" s="10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33">
        <v>0</v>
      </c>
      <c r="AZ34" s="33">
        <v>0</v>
      </c>
      <c r="BA34" s="24">
        <f>AL34*$E$10+AM34*$F$10+AN34*$G$10+AO34*$H$10+AQ34*$J$10+AR34*$K$10+AS34*$L$10+AT34*$M$10+AU34*$N$10+AV34*$O$10+AW34*$P$10+AX34*$Q$10+AY34*$R$10+AZ34*$S$10</f>
        <v>0</v>
      </c>
      <c r="BB34" s="10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33">
        <v>0</v>
      </c>
      <c r="BP34" s="33">
        <v>0</v>
      </c>
      <c r="BQ34" s="24">
        <f>BB34*$E$10+BC34*$F$10+BD34*$G$10+BE34*$H$10+BG34*$J$10+BH34*$K$10+BI34*$L$10+BJ34*$M$10+BK34*$N$10+BL34*$O$10+BM34*$P$10+BN34*$Q$10+BO34*$R$10+BP34*$S$10</f>
        <v>0</v>
      </c>
      <c r="BR34" s="10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>
        <v>0</v>
      </c>
      <c r="CC34" s="11">
        <v>0</v>
      </c>
      <c r="CD34" s="11">
        <v>0</v>
      </c>
      <c r="CE34" s="33">
        <v>0</v>
      </c>
      <c r="CF34" s="33">
        <v>0</v>
      </c>
      <c r="CG34" s="24">
        <f>BR34*$E$10+BS34*$F$10+BT34*$G$10+BU34*$H$10+BW34*$J$10+BX34*$K$10+BY34*$L$10+BZ34*$M$10+CA34*$N$10+CB34*$O$10+CC34*$P$10+CD34*$Q$10+CE34*$R$10+CF34*$S$10</f>
        <v>0</v>
      </c>
      <c r="CH34" s="87"/>
      <c r="CI34" s="10">
        <v>0</v>
      </c>
      <c r="CJ34" s="11">
        <v>0</v>
      </c>
      <c r="CK34" s="11">
        <v>0</v>
      </c>
      <c r="CL34" s="11">
        <v>0</v>
      </c>
      <c r="CM34" s="11">
        <v>0</v>
      </c>
      <c r="CN34" s="11">
        <v>0</v>
      </c>
      <c r="CO34" s="11">
        <v>0</v>
      </c>
      <c r="CP34" s="11">
        <v>0</v>
      </c>
      <c r="CQ34" s="11">
        <v>0</v>
      </c>
      <c r="CR34" s="11">
        <v>0</v>
      </c>
      <c r="CS34" s="11">
        <v>0</v>
      </c>
      <c r="CT34" s="11">
        <v>0</v>
      </c>
      <c r="CU34" s="11">
        <v>0</v>
      </c>
      <c r="CV34" s="33">
        <v>0</v>
      </c>
      <c r="CW34" s="33">
        <v>0</v>
      </c>
      <c r="CX34" s="24">
        <f>CI34*$E$10+CJ34*$F$10+CK34*$G$10+CL34*$H$10+CN34*$J$10+CO34*$K$10+CP34*$L$10+CQ34*$M$10+CR34*$N$10+CS34*$O$10+CT34*$P$10+CU34*$Q$10+CV34*$R$10+CW34*$S$10</f>
        <v>0</v>
      </c>
      <c r="CY34" s="10">
        <v>0</v>
      </c>
      <c r="CZ34" s="11">
        <v>0</v>
      </c>
      <c r="DA34" s="11">
        <v>0</v>
      </c>
      <c r="DB34" s="11">
        <v>0</v>
      </c>
      <c r="DC34" s="11">
        <v>0</v>
      </c>
      <c r="DD34" s="11">
        <v>0</v>
      </c>
      <c r="DE34" s="11">
        <v>0</v>
      </c>
      <c r="DF34" s="11">
        <v>0</v>
      </c>
      <c r="DG34" s="11">
        <v>0</v>
      </c>
      <c r="DH34" s="11">
        <v>0</v>
      </c>
      <c r="DI34" s="11">
        <v>0</v>
      </c>
      <c r="DJ34" s="11">
        <v>0</v>
      </c>
      <c r="DK34" s="11">
        <v>0</v>
      </c>
      <c r="DL34" s="33">
        <v>0</v>
      </c>
      <c r="DM34" s="33">
        <v>0</v>
      </c>
      <c r="DN34" s="24">
        <f>CY34*$E$10+CZ34*$F$10+DA34*$G$10+DB34*$H$10+DD34*$J$10+DE34*$K$10+DF34*$L$10+DG34*$M$10+DH34*$N$10+DI34*$O$10+DJ34*$P$10+DK34*$Q$10+DL34*$R$10+DM34*$S$10</f>
        <v>0</v>
      </c>
      <c r="DO34" s="10">
        <v>0</v>
      </c>
      <c r="DP34" s="11">
        <v>0</v>
      </c>
      <c r="DQ34" s="11">
        <v>0</v>
      </c>
      <c r="DR34" s="11">
        <v>0</v>
      </c>
      <c r="DS34" s="11">
        <v>0</v>
      </c>
      <c r="DT34" s="11">
        <v>0</v>
      </c>
      <c r="DU34" s="11">
        <v>0</v>
      </c>
      <c r="DV34" s="11">
        <v>0</v>
      </c>
      <c r="DW34" s="11">
        <v>0</v>
      </c>
      <c r="DX34" s="11">
        <v>0</v>
      </c>
      <c r="DY34" s="11">
        <v>0</v>
      </c>
      <c r="DZ34" s="11">
        <v>0</v>
      </c>
      <c r="EA34" s="11">
        <v>0</v>
      </c>
      <c r="EB34" s="33">
        <v>0</v>
      </c>
      <c r="EC34" s="33">
        <v>0</v>
      </c>
      <c r="ED34" s="24">
        <f>DO34*$E$10+DP34*$F$10+DQ34*$G$10+DR34*$H$10+DT34*$J$10+DU34*$K$10+DV34*$L$10+DW34*$M$10+DX34*$N$10+DY34*$O$10+DZ34*$P$10+EA34*$Q$10+EB34*$R$10+EC34*$S$10</f>
        <v>0</v>
      </c>
      <c r="EE34" s="10">
        <v>0</v>
      </c>
      <c r="EF34" s="11">
        <v>0</v>
      </c>
      <c r="EG34" s="11">
        <v>0</v>
      </c>
      <c r="EH34" s="11">
        <v>0</v>
      </c>
      <c r="EI34" s="11">
        <v>0</v>
      </c>
      <c r="EJ34" s="11">
        <v>0</v>
      </c>
      <c r="EK34" s="11">
        <v>0</v>
      </c>
      <c r="EL34" s="11">
        <v>0</v>
      </c>
      <c r="EM34" s="11">
        <v>0</v>
      </c>
      <c r="EN34" s="11">
        <v>0</v>
      </c>
      <c r="EO34" s="11">
        <v>0</v>
      </c>
      <c r="EP34" s="11">
        <v>0</v>
      </c>
      <c r="EQ34" s="11">
        <v>0</v>
      </c>
      <c r="ER34" s="33">
        <v>0</v>
      </c>
      <c r="ES34" s="33">
        <v>0</v>
      </c>
      <c r="ET34" s="24">
        <f>EE34*$E$10+EF34*$F$10+EG34*$G$10+EH34*$H$10+EJ34*$J$10+EK34*$K$10+EL34*$L$10+EM34*$M$10+EN34*$N$10+EO34*$O$10+EP34*$P$10+EQ34*$Q$10+ER34*$R$10+ES34*$S$10</f>
        <v>0</v>
      </c>
      <c r="EU34" s="10">
        <v>0</v>
      </c>
      <c r="EV34" s="11">
        <v>0</v>
      </c>
      <c r="EW34" s="11">
        <v>0</v>
      </c>
      <c r="EX34" s="11">
        <v>0</v>
      </c>
      <c r="EY34" s="11">
        <v>0</v>
      </c>
      <c r="EZ34" s="11">
        <v>0</v>
      </c>
      <c r="FA34" s="11">
        <v>0</v>
      </c>
      <c r="FB34" s="11">
        <v>0</v>
      </c>
      <c r="FC34" s="11">
        <v>0</v>
      </c>
      <c r="FD34" s="11">
        <v>0</v>
      </c>
      <c r="FE34" s="11">
        <v>0</v>
      </c>
      <c r="FF34" s="11">
        <v>0</v>
      </c>
      <c r="FG34" s="11">
        <v>0</v>
      </c>
      <c r="FH34" s="33">
        <v>0</v>
      </c>
      <c r="FI34" s="33">
        <v>0</v>
      </c>
      <c r="FJ34" s="24">
        <f>EU34*$E$10+EV34*$F$10+EW34*$G$10+EX34*$H$10+EZ34*$J$10+FA34*$K$10+FB34*$L$10+FC34*$M$10+FD34*$N$10+FE34*$O$10+FF34*$P$10+FG34*$Q$10+FH34*$R$10+FI34*$S$10</f>
        <v>0</v>
      </c>
      <c r="FK34" s="10">
        <v>0</v>
      </c>
      <c r="FL34" s="11">
        <v>0</v>
      </c>
      <c r="FM34" s="11">
        <v>0</v>
      </c>
      <c r="FN34" s="11">
        <v>0</v>
      </c>
      <c r="FO34" s="11">
        <v>0</v>
      </c>
      <c r="FP34" s="11">
        <v>0</v>
      </c>
      <c r="FQ34" s="11">
        <v>0</v>
      </c>
      <c r="FR34" s="11">
        <v>0</v>
      </c>
      <c r="FS34" s="11">
        <v>0</v>
      </c>
      <c r="FT34" s="11">
        <v>0</v>
      </c>
      <c r="FU34" s="11">
        <v>0</v>
      </c>
      <c r="FV34" s="11">
        <v>0</v>
      </c>
      <c r="FW34" s="11">
        <v>0</v>
      </c>
      <c r="FX34" s="33">
        <v>0</v>
      </c>
      <c r="FY34" s="33">
        <v>0</v>
      </c>
      <c r="FZ34" s="24">
        <f>FK34*$E$10+FL34*$F$10+FM34*$G$10+FN34*$H$10+FP34*$J$10+FQ34*$K$10+FR34*$L$10+FS34*$M$10+FT34*$N$10+FU34*$O$10+FV34*$P$10+FW34*$Q$10+FX34*$R$10+FY34*$S$10</f>
        <v>0</v>
      </c>
    </row>
    <row r="35" spans="1:182" ht="13.5" hidden="1" thickBot="1" x14ac:dyDescent="0.25">
      <c r="A35" s="230"/>
      <c r="B35" s="256"/>
      <c r="C35" s="257"/>
      <c r="D35" s="258"/>
      <c r="E35" s="10">
        <v>4</v>
      </c>
      <c r="F35" s="11">
        <v>5</v>
      </c>
      <c r="G35" s="11">
        <v>3</v>
      </c>
      <c r="H35" s="11">
        <v>5</v>
      </c>
      <c r="I35" s="11">
        <v>3</v>
      </c>
      <c r="J35" s="11">
        <v>4</v>
      </c>
      <c r="K35" s="11">
        <v>3</v>
      </c>
      <c r="L35" s="11">
        <v>5</v>
      </c>
      <c r="M35" s="11">
        <v>3</v>
      </c>
      <c r="N35" s="11">
        <v>4</v>
      </c>
      <c r="O35" s="11">
        <v>2</v>
      </c>
      <c r="P35" s="11">
        <v>5</v>
      </c>
      <c r="Q35" s="11">
        <v>4</v>
      </c>
      <c r="R35" s="33">
        <v>6</v>
      </c>
      <c r="S35" s="33">
        <v>4</v>
      </c>
      <c r="T35" s="24">
        <f>E35*$E$10+F35*$F$10+G35*$G$10+H35*$H$10+J35*$J$10+K35*$K$10+L35*$L$10+M35*$M$10+N35*$N$10+O35*$O$10+P35*$P$10+Q35*$Q$10+R35*$R$10+S35*$S$10</f>
        <v>184</v>
      </c>
      <c r="U35" s="10">
        <v>4</v>
      </c>
      <c r="V35" s="11">
        <v>5</v>
      </c>
      <c r="W35" s="11">
        <v>4</v>
      </c>
      <c r="X35" s="11">
        <v>5</v>
      </c>
      <c r="Y35" s="11">
        <v>6</v>
      </c>
      <c r="Z35" s="11">
        <v>3</v>
      </c>
      <c r="AA35" s="11">
        <v>4</v>
      </c>
      <c r="AB35" s="11">
        <v>4</v>
      </c>
      <c r="AC35" s="11">
        <v>3</v>
      </c>
      <c r="AD35" s="11">
        <v>3</v>
      </c>
      <c r="AE35" s="11">
        <v>4</v>
      </c>
      <c r="AF35" s="11">
        <v>3</v>
      </c>
      <c r="AG35" s="11">
        <v>4</v>
      </c>
      <c r="AH35" s="33">
        <v>4</v>
      </c>
      <c r="AI35" s="33">
        <v>3</v>
      </c>
      <c r="AJ35" s="24">
        <f>U35*$E$10+V35*$F$10+W35*$G$10+X35*$H$10+Z35*$J$10+AA35*$K$10+AB35*$L$10+AC35*$M$10+AD35*$N$10+AE35*$O$10+AF35*$P$10+AG35*$Q$10+AH35*$R$10+AI35*$S$10</f>
        <v>181</v>
      </c>
      <c r="AK35" s="87"/>
      <c r="AL35" s="10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33">
        <v>0</v>
      </c>
      <c r="AZ35" s="33">
        <v>0</v>
      </c>
      <c r="BA35" s="24">
        <f>AL35*$E$10+AM35*$F$10+AN35*$G$10+AO35*$H$10+AQ35*$J$10+AR35*$K$10+AS35*$L$10+AT35*$M$10+AU35*$N$10+AV35*$O$10+AW35*$P$10+AX35*$Q$10+AY35*$R$10+AZ35*$S$10</f>
        <v>0</v>
      </c>
      <c r="BB35" s="10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v>0</v>
      </c>
      <c r="BO35" s="33">
        <v>0</v>
      </c>
      <c r="BP35" s="33">
        <v>0</v>
      </c>
      <c r="BQ35" s="24">
        <f>BB35*$E$10+BC35*$F$10+BD35*$G$10+BE35*$H$10+BG35*$J$10+BH35*$K$10+BI35*$L$10+BJ35*$M$10+BK35*$N$10+BL35*$O$10+BM35*$P$10+BN35*$Q$10+BO35*$R$10+BP35*$S$10</f>
        <v>0</v>
      </c>
      <c r="BR35" s="10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0</v>
      </c>
      <c r="CB35" s="11">
        <v>0</v>
      </c>
      <c r="CC35" s="11">
        <v>0</v>
      </c>
      <c r="CD35" s="11">
        <v>0</v>
      </c>
      <c r="CE35" s="33">
        <v>0</v>
      </c>
      <c r="CF35" s="33">
        <v>0</v>
      </c>
      <c r="CG35" s="24">
        <f>BR35*$E$10+BS35*$F$10+BT35*$G$10+BU35*$H$10+BW35*$J$10+BX35*$K$10+BY35*$L$10+BZ35*$M$10+CA35*$N$10+CB35*$O$10+CC35*$P$10+CD35*$Q$10+CE35*$R$10+CF35*$S$10</f>
        <v>0</v>
      </c>
      <c r="CH35" s="87"/>
      <c r="CI35" s="10">
        <v>0</v>
      </c>
      <c r="CJ35" s="11">
        <v>0</v>
      </c>
      <c r="CK35" s="11">
        <v>0</v>
      </c>
      <c r="CL35" s="11">
        <v>0</v>
      </c>
      <c r="CM35" s="11">
        <v>0</v>
      </c>
      <c r="CN35" s="11">
        <v>0</v>
      </c>
      <c r="CO35" s="11">
        <v>0</v>
      </c>
      <c r="CP35" s="11">
        <v>0</v>
      </c>
      <c r="CQ35" s="11">
        <v>0</v>
      </c>
      <c r="CR35" s="11">
        <v>0</v>
      </c>
      <c r="CS35" s="11">
        <v>0</v>
      </c>
      <c r="CT35" s="11">
        <v>0</v>
      </c>
      <c r="CU35" s="11">
        <v>0</v>
      </c>
      <c r="CV35" s="33">
        <v>0</v>
      </c>
      <c r="CW35" s="33">
        <v>0</v>
      </c>
      <c r="CX35" s="24">
        <f>CI35*$E$10+CJ35*$F$10+CK35*$G$10+CL35*$H$10+CN35*$J$10+CO35*$K$10+CP35*$L$10+CQ35*$M$10+CR35*$N$10+CS35*$O$10+CT35*$P$10+CU35*$Q$10+CV35*$R$10+CW35*$S$10</f>
        <v>0</v>
      </c>
      <c r="CY35" s="10">
        <v>0</v>
      </c>
      <c r="CZ35" s="11">
        <v>0</v>
      </c>
      <c r="DA35" s="11">
        <v>0</v>
      </c>
      <c r="DB35" s="11">
        <v>0</v>
      </c>
      <c r="DC35" s="11">
        <v>0</v>
      </c>
      <c r="DD35" s="11">
        <v>0</v>
      </c>
      <c r="DE35" s="11">
        <v>0</v>
      </c>
      <c r="DF35" s="11">
        <v>0</v>
      </c>
      <c r="DG35" s="11">
        <v>0</v>
      </c>
      <c r="DH35" s="11">
        <v>0</v>
      </c>
      <c r="DI35" s="11">
        <v>0</v>
      </c>
      <c r="DJ35" s="11">
        <v>0</v>
      </c>
      <c r="DK35" s="11">
        <v>0</v>
      </c>
      <c r="DL35" s="33">
        <v>0</v>
      </c>
      <c r="DM35" s="33">
        <v>0</v>
      </c>
      <c r="DN35" s="24">
        <f>CY35*$E$10+CZ35*$F$10+DA35*$G$10+DB35*$H$10+DD35*$J$10+DE35*$K$10+DF35*$L$10+DG35*$M$10+DH35*$N$10+DI35*$O$10+DJ35*$P$10+DK35*$Q$10+DL35*$R$10+DM35*$S$10</f>
        <v>0</v>
      </c>
      <c r="DO35" s="10">
        <v>0</v>
      </c>
      <c r="DP35" s="11">
        <v>0</v>
      </c>
      <c r="DQ35" s="11">
        <v>0</v>
      </c>
      <c r="DR35" s="11">
        <v>0</v>
      </c>
      <c r="DS35" s="11">
        <v>0</v>
      </c>
      <c r="DT35" s="11">
        <v>0</v>
      </c>
      <c r="DU35" s="11">
        <v>0</v>
      </c>
      <c r="DV35" s="11">
        <v>0</v>
      </c>
      <c r="DW35" s="11">
        <v>0</v>
      </c>
      <c r="DX35" s="11">
        <v>0</v>
      </c>
      <c r="DY35" s="11">
        <v>0</v>
      </c>
      <c r="DZ35" s="11">
        <v>0</v>
      </c>
      <c r="EA35" s="11">
        <v>0</v>
      </c>
      <c r="EB35" s="33">
        <v>0</v>
      </c>
      <c r="EC35" s="33">
        <v>0</v>
      </c>
      <c r="ED35" s="24">
        <f>DO35*$E$10+DP35*$F$10+DQ35*$G$10+DR35*$H$10+DT35*$J$10+DU35*$K$10+DV35*$L$10+DW35*$M$10+DX35*$N$10+DY35*$O$10+DZ35*$P$10+EA35*$Q$10+EB35*$R$10+EC35*$S$10</f>
        <v>0</v>
      </c>
      <c r="EE35" s="10">
        <v>0</v>
      </c>
      <c r="EF35" s="11">
        <v>0</v>
      </c>
      <c r="EG35" s="11">
        <v>0</v>
      </c>
      <c r="EH35" s="11">
        <v>0</v>
      </c>
      <c r="EI35" s="11">
        <v>0</v>
      </c>
      <c r="EJ35" s="11">
        <v>0</v>
      </c>
      <c r="EK35" s="11">
        <v>0</v>
      </c>
      <c r="EL35" s="11">
        <v>0</v>
      </c>
      <c r="EM35" s="11">
        <v>0</v>
      </c>
      <c r="EN35" s="11">
        <v>0</v>
      </c>
      <c r="EO35" s="11">
        <v>0</v>
      </c>
      <c r="EP35" s="11">
        <v>0</v>
      </c>
      <c r="EQ35" s="11">
        <v>0</v>
      </c>
      <c r="ER35" s="33">
        <v>0</v>
      </c>
      <c r="ES35" s="33">
        <v>0</v>
      </c>
      <c r="ET35" s="24">
        <f>EE35*$E$10+EF35*$F$10+EG35*$G$10+EH35*$H$10+EJ35*$J$10+EK35*$K$10+EL35*$L$10+EM35*$M$10+EN35*$N$10+EO35*$O$10+EP35*$P$10+EQ35*$Q$10+ER35*$R$10+ES35*$S$10</f>
        <v>0</v>
      </c>
      <c r="EU35" s="10">
        <v>0</v>
      </c>
      <c r="EV35" s="11">
        <v>0</v>
      </c>
      <c r="EW35" s="11">
        <v>0</v>
      </c>
      <c r="EX35" s="11">
        <v>0</v>
      </c>
      <c r="EY35" s="11">
        <v>0</v>
      </c>
      <c r="EZ35" s="11">
        <v>0</v>
      </c>
      <c r="FA35" s="11">
        <v>0</v>
      </c>
      <c r="FB35" s="11">
        <v>0</v>
      </c>
      <c r="FC35" s="11">
        <v>0</v>
      </c>
      <c r="FD35" s="11">
        <v>0</v>
      </c>
      <c r="FE35" s="11">
        <v>0</v>
      </c>
      <c r="FF35" s="11">
        <v>0</v>
      </c>
      <c r="FG35" s="11">
        <v>0</v>
      </c>
      <c r="FH35" s="33">
        <v>0</v>
      </c>
      <c r="FI35" s="33">
        <v>0</v>
      </c>
      <c r="FJ35" s="24">
        <f>EU35*$E$10+EV35*$F$10+EW35*$G$10+EX35*$H$10+EZ35*$J$10+FA35*$K$10+FB35*$L$10+FC35*$M$10+FD35*$N$10+FE35*$O$10+FF35*$P$10+FG35*$Q$10+FH35*$R$10+FI35*$S$10</f>
        <v>0</v>
      </c>
      <c r="FK35" s="10">
        <v>0</v>
      </c>
      <c r="FL35" s="11">
        <v>0</v>
      </c>
      <c r="FM35" s="11">
        <v>0</v>
      </c>
      <c r="FN35" s="11">
        <v>0</v>
      </c>
      <c r="FO35" s="11">
        <v>0</v>
      </c>
      <c r="FP35" s="11">
        <v>0</v>
      </c>
      <c r="FQ35" s="11">
        <v>0</v>
      </c>
      <c r="FR35" s="11">
        <v>0</v>
      </c>
      <c r="FS35" s="11">
        <v>0</v>
      </c>
      <c r="FT35" s="11">
        <v>0</v>
      </c>
      <c r="FU35" s="11">
        <v>0</v>
      </c>
      <c r="FV35" s="11">
        <v>0</v>
      </c>
      <c r="FW35" s="11">
        <v>0</v>
      </c>
      <c r="FX35" s="33">
        <v>0</v>
      </c>
      <c r="FY35" s="33">
        <v>0</v>
      </c>
      <c r="FZ35" s="24">
        <f>FK35*$E$10+FL35*$F$10+FM35*$G$10+FN35*$H$10+FP35*$J$10+FQ35*$K$10+FR35*$L$10+FS35*$M$10+FT35*$N$10+FU35*$O$10+FV35*$P$10+FW35*$Q$10+FX35*$R$10+FY35*$S$10</f>
        <v>0</v>
      </c>
    </row>
    <row r="36" spans="1:182" ht="13.5" hidden="1" thickBot="1" x14ac:dyDescent="0.25">
      <c r="A36" s="231"/>
      <c r="B36" s="34">
        <f>T36+AJ36</f>
        <v>782</v>
      </c>
      <c r="C36" s="51">
        <f>BA36+BQ36+CG36-MIN(CG36,BQ36,BA36)</f>
        <v>0</v>
      </c>
      <c r="D36" s="51">
        <f>CX36+DN36</f>
        <v>0</v>
      </c>
      <c r="E36" s="1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6">
        <f>T34+T35</f>
        <v>397</v>
      </c>
      <c r="U36" s="1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6">
        <f>AJ34+AJ35</f>
        <v>385</v>
      </c>
      <c r="AK36" s="15"/>
      <c r="AL36" s="1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6">
        <f>BA34+BA35</f>
        <v>0</v>
      </c>
      <c r="BB36" s="1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6">
        <f>BQ34+BQ35</f>
        <v>0</v>
      </c>
      <c r="BR36" s="1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6">
        <f>CG34+CG35</f>
        <v>0</v>
      </c>
      <c r="CH36" s="15"/>
      <c r="CI36" s="1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6">
        <f>CX34+CX35</f>
        <v>0</v>
      </c>
      <c r="CY36" s="1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6">
        <f>DN34+DN35</f>
        <v>0</v>
      </c>
      <c r="DO36" s="1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6">
        <f>ED34+ED35</f>
        <v>0</v>
      </c>
      <c r="EE36" s="1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6">
        <f>ET34+ET35</f>
        <v>0</v>
      </c>
      <c r="EU36" s="1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6">
        <f>FJ34+FJ35</f>
        <v>0</v>
      </c>
      <c r="FK36" s="1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6">
        <f>FZ34+FZ35</f>
        <v>0</v>
      </c>
    </row>
    <row r="37" spans="1:182" ht="13.5" customHeight="1" thickBot="1" x14ac:dyDescent="0.25">
      <c r="A37" s="229">
        <v>19</v>
      </c>
      <c r="B37" s="249" t="s">
        <v>99</v>
      </c>
      <c r="C37" s="224"/>
      <c r="D37" s="250"/>
      <c r="E37" s="10">
        <v>1</v>
      </c>
      <c r="F37" s="11">
        <v>3</v>
      </c>
      <c r="G37" s="11">
        <v>2</v>
      </c>
      <c r="H37" s="11">
        <v>3</v>
      </c>
      <c r="I37" s="11">
        <v>1</v>
      </c>
      <c r="J37" s="11">
        <v>4</v>
      </c>
      <c r="K37" s="11">
        <v>4</v>
      </c>
      <c r="L37" s="11">
        <v>1</v>
      </c>
      <c r="M37" s="11">
        <v>3</v>
      </c>
      <c r="N37" s="11">
        <v>2</v>
      </c>
      <c r="O37" s="11">
        <v>1</v>
      </c>
      <c r="P37" s="11">
        <v>2</v>
      </c>
      <c r="Q37" s="11">
        <v>2</v>
      </c>
      <c r="R37" s="33">
        <v>2</v>
      </c>
      <c r="S37" s="33">
        <v>3</v>
      </c>
      <c r="T37" s="24">
        <f>E37*$E$10+F37*$F$10+G37*$G$10+H37*$H$10+J37*$J$10+K37*$K$10+L37*$L$10+M37*$M$10+N37*$N$10+O37*$O$10+P37*$P$10+Q37*$Q$10+R37*$R$10+S37*$S$10</f>
        <v>114</v>
      </c>
      <c r="U37" s="10">
        <v>1</v>
      </c>
      <c r="V37" s="11">
        <v>3</v>
      </c>
      <c r="W37" s="11">
        <v>3</v>
      </c>
      <c r="X37" s="11">
        <v>4</v>
      </c>
      <c r="Y37" s="11">
        <v>4</v>
      </c>
      <c r="Z37" s="11">
        <v>3</v>
      </c>
      <c r="AA37" s="11">
        <v>2</v>
      </c>
      <c r="AB37" s="11">
        <v>3</v>
      </c>
      <c r="AC37" s="11">
        <v>3</v>
      </c>
      <c r="AD37" s="11">
        <v>2</v>
      </c>
      <c r="AE37" s="11">
        <v>2</v>
      </c>
      <c r="AF37" s="11">
        <v>3</v>
      </c>
      <c r="AG37" s="11">
        <v>1</v>
      </c>
      <c r="AH37" s="33">
        <v>3</v>
      </c>
      <c r="AI37" s="33">
        <v>3</v>
      </c>
      <c r="AJ37" s="24">
        <f>U37*$E$10+V37*$F$10+W37*$G$10+X37*$H$10+Z37*$J$10+AA37*$K$10+AB37*$L$10+AC37*$M$10+AD37*$N$10+AE37*$O$10+AF37*$P$10+AG37*$Q$10+AH37*$R$10+AI37*$S$10</f>
        <v>118</v>
      </c>
      <c r="AK37" s="87"/>
      <c r="AL37" s="10">
        <v>5</v>
      </c>
      <c r="AM37" s="11">
        <v>4</v>
      </c>
      <c r="AN37" s="11">
        <v>4</v>
      </c>
      <c r="AO37" s="11">
        <v>4</v>
      </c>
      <c r="AP37" s="11">
        <v>4</v>
      </c>
      <c r="AQ37" s="11">
        <v>4</v>
      </c>
      <c r="AR37" s="11">
        <v>4</v>
      </c>
      <c r="AS37" s="11">
        <v>5</v>
      </c>
      <c r="AT37" s="11">
        <v>2</v>
      </c>
      <c r="AU37" s="11">
        <v>4</v>
      </c>
      <c r="AV37" s="11">
        <v>2</v>
      </c>
      <c r="AW37" s="11">
        <v>3</v>
      </c>
      <c r="AX37" s="11">
        <v>3</v>
      </c>
      <c r="AY37" s="33">
        <v>4</v>
      </c>
      <c r="AZ37" s="33">
        <v>4</v>
      </c>
      <c r="BA37" s="24">
        <f>AL37*$E$10+AM37*$F$10+AN37*$G$10+AO37*$H$10+AQ37*$J$10+AR37*$K$10+AS37*$L$10+AT37*$M$10+AU37*$N$10+AV37*$O$10+AW37*$P$10+AX37*$Q$10+AY37*$R$10+AZ37*$S$10</f>
        <v>171</v>
      </c>
      <c r="BB37" s="10">
        <v>3</v>
      </c>
      <c r="BC37" s="11">
        <v>0</v>
      </c>
      <c r="BD37" s="11">
        <v>2</v>
      </c>
      <c r="BE37" s="11">
        <v>0</v>
      </c>
      <c r="BF37" s="11">
        <v>0</v>
      </c>
      <c r="BG37" s="11">
        <v>0</v>
      </c>
      <c r="BH37" s="11">
        <v>0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v>0</v>
      </c>
      <c r="BO37" s="33">
        <v>0</v>
      </c>
      <c r="BP37" s="33">
        <v>0</v>
      </c>
      <c r="BQ37" s="24">
        <f>BB37*$E$10+BC37*$F$10+BD37*$G$10+BE37*$H$10+BG37*$J$10+BH37*$K$10+BI37*$L$10+BJ37*$M$10+BK37*$N$10+BL37*$O$10+BM37*$P$10+BN37*$Q$10+BO37*$R$10+BP37*$S$10</f>
        <v>20</v>
      </c>
      <c r="BR37" s="10">
        <v>0</v>
      </c>
      <c r="BS37" s="11">
        <v>5</v>
      </c>
      <c r="BT37" s="11">
        <v>4</v>
      </c>
      <c r="BU37" s="11">
        <v>4</v>
      </c>
      <c r="BV37" s="11">
        <v>0</v>
      </c>
      <c r="BW37" s="11">
        <v>3</v>
      </c>
      <c r="BX37" s="11">
        <v>4</v>
      </c>
      <c r="BY37" s="11">
        <v>0</v>
      </c>
      <c r="BZ37" s="11">
        <v>3</v>
      </c>
      <c r="CA37" s="11">
        <v>0</v>
      </c>
      <c r="CB37" s="11">
        <v>2</v>
      </c>
      <c r="CC37" s="11">
        <v>0</v>
      </c>
      <c r="CD37" s="11">
        <v>0</v>
      </c>
      <c r="CE37" s="33">
        <v>0</v>
      </c>
      <c r="CF37" s="33">
        <v>0</v>
      </c>
      <c r="CG37" s="24">
        <f>BR37*$E$10+BS37*$F$10+BT37*$G$10+BU37*$H$10+BW37*$J$10+BX37*$K$10+BY37*$L$10+BZ37*$M$10+CA37*$N$10+CB37*$O$10+CC37*$P$10+CD37*$Q$10+CE37*$R$10+CF37*$S$10</f>
        <v>93</v>
      </c>
      <c r="CH37" s="87"/>
      <c r="CI37" s="10">
        <v>5</v>
      </c>
      <c r="CJ37" s="11">
        <v>4</v>
      </c>
      <c r="CK37" s="11">
        <v>3</v>
      </c>
      <c r="CL37" s="11">
        <v>4</v>
      </c>
      <c r="CM37" s="11">
        <v>3</v>
      </c>
      <c r="CN37" s="11">
        <v>4</v>
      </c>
      <c r="CO37" s="11">
        <v>4</v>
      </c>
      <c r="CP37" s="11">
        <v>4</v>
      </c>
      <c r="CQ37" s="11">
        <v>1</v>
      </c>
      <c r="CR37" s="11">
        <v>4</v>
      </c>
      <c r="CS37" s="11">
        <v>0</v>
      </c>
      <c r="CT37" s="11">
        <v>5</v>
      </c>
      <c r="CU37" s="11">
        <v>5</v>
      </c>
      <c r="CV37" s="33">
        <v>5</v>
      </c>
      <c r="CW37" s="33">
        <v>5</v>
      </c>
      <c r="CX37" s="24">
        <f>CI37*$E$10+CJ37*$F$10+CK37*$G$10+CL37*$H$10+CN37*$J$10+CO37*$K$10+CP37*$L$10+CQ37*$M$10+CR37*$N$10+CS37*$O$10+CT37*$P$10+CU37*$Q$10+CV37*$R$10+CW37*$S$10</f>
        <v>170</v>
      </c>
      <c r="CY37" s="10">
        <v>5</v>
      </c>
      <c r="CZ37" s="11">
        <v>5</v>
      </c>
      <c r="DA37" s="11">
        <v>4</v>
      </c>
      <c r="DB37" s="11">
        <v>4</v>
      </c>
      <c r="DC37" s="11">
        <v>5</v>
      </c>
      <c r="DD37" s="11">
        <v>5</v>
      </c>
      <c r="DE37" s="11">
        <v>5</v>
      </c>
      <c r="DF37" s="11">
        <v>5</v>
      </c>
      <c r="DG37" s="11">
        <v>1</v>
      </c>
      <c r="DH37" s="11">
        <v>4</v>
      </c>
      <c r="DI37" s="11">
        <v>4</v>
      </c>
      <c r="DJ37" s="11">
        <v>3</v>
      </c>
      <c r="DK37" s="11">
        <v>5</v>
      </c>
      <c r="DL37" s="33">
        <v>6</v>
      </c>
      <c r="DM37" s="33">
        <v>5</v>
      </c>
      <c r="DN37" s="24">
        <f>CY37*$E$10+CZ37*$F$10+DA37*$G$10+DB37*$H$10+DD37*$J$10+DE37*$K$10+DF37*$L$10+DG37*$M$10+DH37*$N$10+DI37*$O$10+DJ37*$P$10+DK37*$Q$10+DL37*$R$10+DM37*$S$10</f>
        <v>204</v>
      </c>
      <c r="DO37" s="10">
        <v>4</v>
      </c>
      <c r="DP37" s="11">
        <v>3</v>
      </c>
      <c r="DQ37" s="11">
        <v>2</v>
      </c>
      <c r="DR37" s="11">
        <v>4</v>
      </c>
      <c r="DS37" s="11">
        <v>3</v>
      </c>
      <c r="DT37" s="11">
        <v>4</v>
      </c>
      <c r="DU37" s="11">
        <v>4</v>
      </c>
      <c r="DV37" s="11">
        <v>3</v>
      </c>
      <c r="DW37" s="11">
        <v>4</v>
      </c>
      <c r="DX37" s="11">
        <v>4</v>
      </c>
      <c r="DY37" s="11">
        <v>3</v>
      </c>
      <c r="DZ37" s="11">
        <v>2</v>
      </c>
      <c r="EA37" s="11">
        <v>4</v>
      </c>
      <c r="EB37" s="33">
        <v>4</v>
      </c>
      <c r="EC37" s="33">
        <v>3</v>
      </c>
      <c r="ED37" s="24">
        <f>DO37*$E$10+DP37*$F$10+DQ37*$G$10+DR37*$H$10+DT37*$J$10+DU37*$K$10+DV37*$L$10+DW37*$M$10+DX37*$N$10+DY37*$O$10+DZ37*$P$10+EA37*$Q$10+EB37*$R$10+EC37*$S$10</f>
        <v>165</v>
      </c>
      <c r="EE37" s="10">
        <v>3</v>
      </c>
      <c r="EF37" s="11">
        <v>4</v>
      </c>
      <c r="EG37" s="11">
        <v>4</v>
      </c>
      <c r="EH37" s="11">
        <v>4</v>
      </c>
      <c r="EI37" s="11">
        <v>4</v>
      </c>
      <c r="EJ37" s="11">
        <v>4</v>
      </c>
      <c r="EK37" s="11">
        <v>4</v>
      </c>
      <c r="EL37" s="11">
        <v>4</v>
      </c>
      <c r="EM37" s="11">
        <v>2</v>
      </c>
      <c r="EN37" s="11">
        <v>3</v>
      </c>
      <c r="EO37" s="11">
        <v>3</v>
      </c>
      <c r="EP37" s="11">
        <v>4</v>
      </c>
      <c r="EQ37" s="11">
        <v>4</v>
      </c>
      <c r="ER37" s="33">
        <v>5</v>
      </c>
      <c r="ES37" s="33">
        <v>4</v>
      </c>
      <c r="ET37" s="24">
        <f>EE37*$E$10+EF37*$F$10+EG37*$G$10+EH37*$H$10+EJ37*$J$10+EK37*$K$10+EL37*$L$10+EM37*$M$10+EN37*$N$10+EO37*$O$10+EP37*$P$10+EQ37*$Q$10+ER37*$R$10+ES37*$S$10</f>
        <v>174</v>
      </c>
      <c r="EU37" s="10">
        <v>3</v>
      </c>
      <c r="EV37" s="11">
        <v>4</v>
      </c>
      <c r="EW37" s="11">
        <v>4</v>
      </c>
      <c r="EX37" s="11">
        <v>4</v>
      </c>
      <c r="EY37" s="11">
        <v>4</v>
      </c>
      <c r="EZ37" s="11">
        <v>5</v>
      </c>
      <c r="FA37" s="11">
        <v>4</v>
      </c>
      <c r="FB37" s="11">
        <v>4</v>
      </c>
      <c r="FC37" s="11">
        <v>3</v>
      </c>
      <c r="FD37" s="11">
        <v>1</v>
      </c>
      <c r="FE37" s="11">
        <v>4</v>
      </c>
      <c r="FF37" s="11">
        <v>4</v>
      </c>
      <c r="FG37" s="11">
        <v>2</v>
      </c>
      <c r="FH37" s="33">
        <v>3</v>
      </c>
      <c r="FI37" s="33">
        <v>3</v>
      </c>
      <c r="FJ37" s="24">
        <f>EU37*$E$10+EV37*$F$10+EW37*$G$10+EX37*$H$10+EZ37*$J$10+FA37*$K$10+FB37*$L$10+FC37*$M$10+FD37*$N$10+FE37*$O$10+FF37*$P$10+FG37*$Q$10+FH37*$R$10+FI37*$S$10</f>
        <v>166</v>
      </c>
      <c r="FK37" s="10">
        <v>3</v>
      </c>
      <c r="FL37" s="11">
        <v>4</v>
      </c>
      <c r="FM37" s="11">
        <v>4</v>
      </c>
      <c r="FN37" s="11">
        <v>4</v>
      </c>
      <c r="FO37" s="11">
        <v>3</v>
      </c>
      <c r="FP37" s="11">
        <v>5</v>
      </c>
      <c r="FQ37" s="11">
        <v>4</v>
      </c>
      <c r="FR37" s="11">
        <v>4</v>
      </c>
      <c r="FS37" s="11">
        <v>5</v>
      </c>
      <c r="FT37" s="11">
        <v>5</v>
      </c>
      <c r="FU37" s="11">
        <v>4</v>
      </c>
      <c r="FV37" s="11">
        <v>2</v>
      </c>
      <c r="FW37" s="11">
        <v>4</v>
      </c>
      <c r="FX37" s="33">
        <v>5</v>
      </c>
      <c r="FY37" s="33">
        <v>4</v>
      </c>
      <c r="FZ37" s="24">
        <f>FK37*$E$10+FL37*$F$10+FM37*$G$10+FN37*$H$10+FP37*$J$10+FQ37*$K$10+FR37*$L$10+FS37*$M$10+FT37*$N$10+FU37*$O$10+FV37*$P$10+FW37*$Q$10+FX37*$R$10+FY37*$S$10</f>
        <v>195</v>
      </c>
    </row>
    <row r="38" spans="1:182" ht="13.5" thickBot="1" x14ac:dyDescent="0.25">
      <c r="A38" s="230"/>
      <c r="B38" s="251"/>
      <c r="C38" s="252"/>
      <c r="D38" s="253"/>
      <c r="E38" s="10">
        <v>2</v>
      </c>
      <c r="F38" s="11">
        <v>3</v>
      </c>
      <c r="G38" s="11">
        <v>2</v>
      </c>
      <c r="H38" s="11">
        <v>3</v>
      </c>
      <c r="I38" s="11">
        <v>2</v>
      </c>
      <c r="J38" s="11">
        <v>3</v>
      </c>
      <c r="K38" s="11">
        <v>4</v>
      </c>
      <c r="L38" s="11">
        <v>1</v>
      </c>
      <c r="M38" s="11">
        <v>3</v>
      </c>
      <c r="N38" s="11">
        <v>1</v>
      </c>
      <c r="O38" s="11">
        <v>1</v>
      </c>
      <c r="P38" s="11">
        <v>2</v>
      </c>
      <c r="Q38" s="11">
        <v>2</v>
      </c>
      <c r="R38" s="33">
        <v>2</v>
      </c>
      <c r="S38" s="33">
        <v>3</v>
      </c>
      <c r="T38" s="24">
        <f>E38*$E$10+F38*$F$10+G38*$G$10+H38*$H$10+J38*$J$10+K38*$K$10+L38*$L$10+M38*$M$10+N38*$N$10+O38*$O$10+P38*$P$10+Q38*$Q$10+R38*$R$10+S38*$S$10</f>
        <v>113</v>
      </c>
      <c r="U38" s="10">
        <v>1</v>
      </c>
      <c r="V38" s="11">
        <v>3</v>
      </c>
      <c r="W38" s="11">
        <v>3</v>
      </c>
      <c r="X38" s="11">
        <v>3</v>
      </c>
      <c r="Y38" s="11">
        <v>4</v>
      </c>
      <c r="Z38" s="11">
        <v>3</v>
      </c>
      <c r="AA38" s="11">
        <v>1</v>
      </c>
      <c r="AB38" s="11">
        <v>2</v>
      </c>
      <c r="AC38" s="11">
        <v>2</v>
      </c>
      <c r="AD38" s="11">
        <v>1</v>
      </c>
      <c r="AE38" s="11">
        <v>2</v>
      </c>
      <c r="AF38" s="11">
        <v>3</v>
      </c>
      <c r="AG38" s="11">
        <v>2</v>
      </c>
      <c r="AH38" s="33">
        <v>3</v>
      </c>
      <c r="AI38" s="33">
        <v>3</v>
      </c>
      <c r="AJ38" s="24">
        <f>U38*$E$10+V38*$F$10+W38*$G$10+X38*$H$10+Z38*$J$10+AA38*$K$10+AB38*$L$10+AC38*$M$10+AD38*$N$10+AE38*$O$10+AF38*$P$10+AG38*$Q$10+AH38*$R$10+AI38*$S$10</f>
        <v>106</v>
      </c>
      <c r="AK38" s="87"/>
      <c r="AL38" s="10">
        <v>5</v>
      </c>
      <c r="AM38" s="11">
        <v>5</v>
      </c>
      <c r="AN38" s="11">
        <v>5</v>
      </c>
      <c r="AO38" s="11">
        <v>5</v>
      </c>
      <c r="AP38" s="11">
        <v>4</v>
      </c>
      <c r="AQ38" s="11">
        <v>5</v>
      </c>
      <c r="AR38" s="11">
        <v>4</v>
      </c>
      <c r="AS38" s="11">
        <v>5</v>
      </c>
      <c r="AT38" s="11">
        <v>4</v>
      </c>
      <c r="AU38" s="11">
        <v>4</v>
      </c>
      <c r="AV38" s="11">
        <v>3</v>
      </c>
      <c r="AW38" s="11">
        <v>4</v>
      </c>
      <c r="AX38" s="11">
        <v>4</v>
      </c>
      <c r="AY38" s="33">
        <v>5</v>
      </c>
      <c r="AZ38" s="33">
        <v>3</v>
      </c>
      <c r="BA38" s="24">
        <f>AL38*$E$10+AM38*$F$10+AN38*$G$10+AO38*$H$10+AQ38*$J$10+AR38*$K$10+AS38*$L$10+AT38*$M$10+AU38*$N$10+AV38*$O$10+AW38*$P$10+AX38*$Q$10+AY38*$R$10+AZ38*$S$10</f>
        <v>205</v>
      </c>
      <c r="BB38" s="10">
        <v>4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33">
        <v>0</v>
      </c>
      <c r="BP38" s="33">
        <v>0</v>
      </c>
      <c r="BQ38" s="24">
        <f>BB38*$E$10+BC38*$F$10+BD38*$G$10+BE38*$H$10+BG38*$J$10+BH38*$K$10+BI38*$L$10+BJ38*$M$10+BK38*$N$10+BL38*$O$10+BM38*$P$10+BN38*$Q$10+BO38*$R$10+BP38*$S$10</f>
        <v>16</v>
      </c>
      <c r="BR38" s="10">
        <v>0</v>
      </c>
      <c r="BS38" s="11">
        <v>5</v>
      </c>
      <c r="BT38" s="11">
        <v>5</v>
      </c>
      <c r="BU38" s="11">
        <v>5</v>
      </c>
      <c r="BV38" s="11">
        <v>0</v>
      </c>
      <c r="BW38" s="11">
        <v>4</v>
      </c>
      <c r="BX38" s="11">
        <v>3</v>
      </c>
      <c r="BY38" s="11">
        <v>0</v>
      </c>
      <c r="BZ38" s="11">
        <v>2</v>
      </c>
      <c r="CA38" s="11">
        <v>0</v>
      </c>
      <c r="CB38" s="11">
        <v>2</v>
      </c>
      <c r="CC38" s="11">
        <v>0</v>
      </c>
      <c r="CD38" s="11">
        <v>0</v>
      </c>
      <c r="CE38" s="33">
        <v>0</v>
      </c>
      <c r="CF38" s="33">
        <v>0</v>
      </c>
      <c r="CG38" s="24">
        <f>BR38*$E$10+BS38*$F$10+BT38*$G$10+BU38*$H$10+BW38*$J$10+BX38*$K$10+BY38*$L$10+BZ38*$M$10+CA38*$N$10+CB38*$O$10+CC38*$P$10+CD38*$Q$10+CE38*$R$10+CF38*$S$10</f>
        <v>92</v>
      </c>
      <c r="CH38" s="87"/>
      <c r="CI38" s="10">
        <v>5</v>
      </c>
      <c r="CJ38" s="11">
        <v>4</v>
      </c>
      <c r="CK38" s="11">
        <v>4</v>
      </c>
      <c r="CL38" s="11">
        <v>4</v>
      </c>
      <c r="CM38" s="11">
        <v>3</v>
      </c>
      <c r="CN38" s="11">
        <v>4</v>
      </c>
      <c r="CO38" s="11">
        <v>3</v>
      </c>
      <c r="CP38" s="11">
        <v>4</v>
      </c>
      <c r="CQ38" s="11">
        <v>1</v>
      </c>
      <c r="CR38" s="11">
        <v>4</v>
      </c>
      <c r="CS38" s="11">
        <v>0</v>
      </c>
      <c r="CT38" s="11">
        <v>5</v>
      </c>
      <c r="CU38" s="11">
        <v>5</v>
      </c>
      <c r="CV38" s="33">
        <v>5</v>
      </c>
      <c r="CW38" s="33">
        <v>4</v>
      </c>
      <c r="CX38" s="24">
        <f>CI38*$E$10+CJ38*$F$10+CK38*$G$10+CL38*$H$10+CN38*$J$10+CO38*$K$10+CP38*$L$10+CQ38*$M$10+CR38*$N$10+CS38*$O$10+CT38*$P$10+CU38*$Q$10+CV38*$R$10+CW38*$S$10</f>
        <v>166</v>
      </c>
      <c r="CY38" s="10">
        <v>5</v>
      </c>
      <c r="CZ38" s="11">
        <v>5</v>
      </c>
      <c r="DA38" s="11">
        <v>4</v>
      </c>
      <c r="DB38" s="11">
        <v>5</v>
      </c>
      <c r="DC38" s="11">
        <v>5</v>
      </c>
      <c r="DD38" s="11">
        <v>4</v>
      </c>
      <c r="DE38" s="11">
        <v>5</v>
      </c>
      <c r="DF38" s="11">
        <v>5</v>
      </c>
      <c r="DG38" s="11">
        <v>1</v>
      </c>
      <c r="DH38" s="11">
        <v>4</v>
      </c>
      <c r="DI38" s="11">
        <v>4</v>
      </c>
      <c r="DJ38" s="11">
        <v>3</v>
      </c>
      <c r="DK38" s="11">
        <v>5</v>
      </c>
      <c r="DL38" s="33">
        <v>5</v>
      </c>
      <c r="DM38" s="33">
        <v>4</v>
      </c>
      <c r="DN38" s="24">
        <f>CY38*$E$10+CZ38*$F$10+DA38*$G$10+DB38*$H$10+DD38*$J$10+DE38*$K$10+DF38*$L$10+DG38*$M$10+DH38*$N$10+DI38*$O$10+DJ38*$P$10+DK38*$Q$10+DL38*$R$10+DM38*$S$10</f>
        <v>197</v>
      </c>
      <c r="DO38" s="10">
        <v>4</v>
      </c>
      <c r="DP38" s="11">
        <v>4</v>
      </c>
      <c r="DQ38" s="11">
        <v>2</v>
      </c>
      <c r="DR38" s="11">
        <v>4</v>
      </c>
      <c r="DS38" s="11">
        <v>3</v>
      </c>
      <c r="DT38" s="11">
        <v>4</v>
      </c>
      <c r="DU38" s="11">
        <v>3</v>
      </c>
      <c r="DV38" s="11">
        <v>4</v>
      </c>
      <c r="DW38" s="11">
        <v>3</v>
      </c>
      <c r="DX38" s="11">
        <v>3</v>
      </c>
      <c r="DY38" s="11">
        <v>4</v>
      </c>
      <c r="DZ38" s="11">
        <v>2</v>
      </c>
      <c r="EA38" s="11">
        <v>3</v>
      </c>
      <c r="EB38" s="33">
        <v>3</v>
      </c>
      <c r="EC38" s="33">
        <v>3</v>
      </c>
      <c r="ED38" s="24">
        <f>DO38*$E$10+DP38*$F$10+DQ38*$G$10+DR38*$H$10+DT38*$J$10+DU38*$K$10+DV38*$L$10+DW38*$M$10+DX38*$N$10+DY38*$O$10+DZ38*$P$10+EA38*$Q$10+EB38*$R$10+EC38*$S$10</f>
        <v>156</v>
      </c>
      <c r="EE38" s="10">
        <v>3</v>
      </c>
      <c r="EF38" s="11">
        <v>3</v>
      </c>
      <c r="EG38" s="11">
        <v>3</v>
      </c>
      <c r="EH38" s="11">
        <v>4</v>
      </c>
      <c r="EI38" s="11">
        <v>4</v>
      </c>
      <c r="EJ38" s="11">
        <v>4</v>
      </c>
      <c r="EK38" s="11">
        <v>5</v>
      </c>
      <c r="EL38" s="11">
        <v>4</v>
      </c>
      <c r="EM38" s="11">
        <v>2</v>
      </c>
      <c r="EN38" s="11">
        <v>3</v>
      </c>
      <c r="EO38" s="11">
        <v>3</v>
      </c>
      <c r="EP38" s="11">
        <v>4</v>
      </c>
      <c r="EQ38" s="11">
        <v>3</v>
      </c>
      <c r="ER38" s="33">
        <v>4</v>
      </c>
      <c r="ES38" s="33">
        <v>4</v>
      </c>
      <c r="ET38" s="24">
        <f>EE38*$E$10+EF38*$F$10+EG38*$G$10+EH38*$H$10+EJ38*$J$10+EK38*$K$10+EL38*$L$10+EM38*$M$10+EN38*$N$10+EO38*$O$10+EP38*$P$10+EQ38*$Q$10+ER38*$R$10+ES38*$S$10</f>
        <v>165</v>
      </c>
      <c r="EU38" s="10">
        <v>3</v>
      </c>
      <c r="EV38" s="11">
        <v>3</v>
      </c>
      <c r="EW38" s="11">
        <v>4</v>
      </c>
      <c r="EX38" s="11">
        <v>4</v>
      </c>
      <c r="EY38" s="11">
        <v>4</v>
      </c>
      <c r="EZ38" s="11">
        <v>5</v>
      </c>
      <c r="FA38" s="11">
        <v>5</v>
      </c>
      <c r="FB38" s="11">
        <v>4</v>
      </c>
      <c r="FC38" s="11">
        <v>3</v>
      </c>
      <c r="FD38" s="11">
        <v>1</v>
      </c>
      <c r="FE38" s="11">
        <v>4</v>
      </c>
      <c r="FF38" s="11">
        <v>4</v>
      </c>
      <c r="FG38" s="11">
        <v>2</v>
      </c>
      <c r="FH38" s="33">
        <v>2</v>
      </c>
      <c r="FI38" s="33">
        <v>3</v>
      </c>
      <c r="FJ38" s="24">
        <f>EU38*$E$10+EV38*$F$10+EW38*$G$10+EX38*$H$10+EZ38*$J$10+FA38*$K$10+FB38*$L$10+FC38*$M$10+FD38*$N$10+FE38*$O$10+FF38*$P$10+FG38*$Q$10+FH38*$R$10+FI38*$S$10</f>
        <v>165</v>
      </c>
      <c r="FK38" s="10">
        <v>3</v>
      </c>
      <c r="FL38" s="11">
        <v>4</v>
      </c>
      <c r="FM38" s="11">
        <v>4</v>
      </c>
      <c r="FN38" s="11">
        <v>4</v>
      </c>
      <c r="FO38" s="11">
        <v>3</v>
      </c>
      <c r="FP38" s="11">
        <v>4</v>
      </c>
      <c r="FQ38" s="11">
        <v>4</v>
      </c>
      <c r="FR38" s="11">
        <v>5</v>
      </c>
      <c r="FS38" s="11">
        <v>5</v>
      </c>
      <c r="FT38" s="11">
        <v>4</v>
      </c>
      <c r="FU38" s="11">
        <v>4</v>
      </c>
      <c r="FV38" s="11">
        <v>2</v>
      </c>
      <c r="FW38" s="11">
        <v>3</v>
      </c>
      <c r="FX38" s="33">
        <v>4</v>
      </c>
      <c r="FY38" s="33">
        <v>3</v>
      </c>
      <c r="FZ38" s="24">
        <f>FK38*$E$10+FL38*$F$10+FM38*$G$10+FN38*$H$10+FP38*$J$10+FQ38*$K$10+FR38*$L$10+FS38*$M$10+FT38*$N$10+FU38*$O$10+FV38*$P$10+FW38*$Q$10+FX38*$R$10+FY38*$S$10</f>
        <v>182</v>
      </c>
    </row>
    <row r="39" spans="1:182" ht="13.5" thickBot="1" x14ac:dyDescent="0.25">
      <c r="A39" s="231"/>
      <c r="B39" s="34">
        <f>T39+AJ39</f>
        <v>451</v>
      </c>
      <c r="C39" s="51">
        <f>BA39+BQ39+CG39-MIN(CG39,BQ39,BA39)</f>
        <v>561</v>
      </c>
      <c r="D39" s="51">
        <f>CX39+DN39</f>
        <v>737</v>
      </c>
      <c r="E39" s="1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6">
        <f>T37+T38</f>
        <v>227</v>
      </c>
      <c r="U39" s="1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6">
        <f>AJ37+AJ38</f>
        <v>224</v>
      </c>
      <c r="AK39" s="15"/>
      <c r="AL39" s="1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6">
        <f>BA37+BA38</f>
        <v>376</v>
      </c>
      <c r="BB39" s="1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6">
        <f>BQ37+BQ38</f>
        <v>36</v>
      </c>
      <c r="BR39" s="1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6">
        <f>CG37+CG38</f>
        <v>185</v>
      </c>
      <c r="CH39" s="15"/>
      <c r="CI39" s="1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6">
        <f>CX37+CX38</f>
        <v>336</v>
      </c>
      <c r="CY39" s="1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6">
        <f>DN37+DN38</f>
        <v>401</v>
      </c>
      <c r="DO39" s="1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6">
        <f>ED37+ED38</f>
        <v>321</v>
      </c>
      <c r="EE39" s="1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6">
        <f>ET37+ET38</f>
        <v>339</v>
      </c>
      <c r="EU39" s="1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6">
        <f>FJ37+FJ38</f>
        <v>331</v>
      </c>
      <c r="FK39" s="1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6">
        <f>FZ37+FZ38</f>
        <v>377</v>
      </c>
    </row>
    <row r="40" spans="1:182" ht="13.5" customHeight="1" thickBot="1" x14ac:dyDescent="0.25">
      <c r="A40" s="229">
        <v>20</v>
      </c>
      <c r="B40" s="249" t="s">
        <v>97</v>
      </c>
      <c r="C40" s="224"/>
      <c r="D40" s="250"/>
      <c r="E40" s="10">
        <v>4</v>
      </c>
      <c r="F40" s="11">
        <v>6</v>
      </c>
      <c r="G40" s="11">
        <v>5</v>
      </c>
      <c r="H40" s="11">
        <v>6</v>
      </c>
      <c r="I40" s="11">
        <v>5</v>
      </c>
      <c r="J40" s="11">
        <v>6</v>
      </c>
      <c r="K40" s="11">
        <v>4</v>
      </c>
      <c r="L40" s="11">
        <v>5</v>
      </c>
      <c r="M40" s="11">
        <v>5</v>
      </c>
      <c r="N40" s="11">
        <v>6</v>
      </c>
      <c r="O40" s="11">
        <v>5</v>
      </c>
      <c r="P40" s="11">
        <v>4</v>
      </c>
      <c r="Q40" s="11">
        <v>4</v>
      </c>
      <c r="R40" s="33">
        <v>6</v>
      </c>
      <c r="S40" s="33">
        <v>5</v>
      </c>
      <c r="T40" s="24">
        <f>E40*$E$10+F40*$F$10+G40*$G$10+H40*$H$10+J40*$J$10+K40*$K$10+L40*$L$10+M40*$M$10+N40*$N$10+O40*$O$10+P40*$P$10+Q40*$Q$10+R40*$R$10+S40*$S$10</f>
        <v>237</v>
      </c>
      <c r="U40" s="10">
        <v>3</v>
      </c>
      <c r="V40" s="11">
        <v>4</v>
      </c>
      <c r="W40" s="11">
        <v>5</v>
      </c>
      <c r="X40" s="11">
        <v>5</v>
      </c>
      <c r="Y40" s="11">
        <v>4</v>
      </c>
      <c r="Z40" s="11">
        <v>5</v>
      </c>
      <c r="AA40" s="11">
        <v>3</v>
      </c>
      <c r="AB40" s="11">
        <v>4</v>
      </c>
      <c r="AC40" s="11">
        <v>5</v>
      </c>
      <c r="AD40" s="11">
        <v>4</v>
      </c>
      <c r="AE40" s="11">
        <v>5</v>
      </c>
      <c r="AF40" s="11">
        <v>5</v>
      </c>
      <c r="AG40" s="11">
        <v>4</v>
      </c>
      <c r="AH40" s="33">
        <v>5</v>
      </c>
      <c r="AI40" s="33">
        <v>3</v>
      </c>
      <c r="AJ40" s="24">
        <f>U40*$E$10+V40*$F$10+W40*$G$10+X40*$H$10+Z40*$J$10+AA40*$K$10+AB40*$L$10+AC40*$M$10+AD40*$N$10+AE40*$O$10+AF40*$P$10+AG40*$Q$10+AH40*$R$10+AI40*$S$10</f>
        <v>205</v>
      </c>
      <c r="AK40" s="87"/>
      <c r="AL40" s="10">
        <v>6</v>
      </c>
      <c r="AM40" s="11">
        <v>7</v>
      </c>
      <c r="AN40" s="11">
        <v>6</v>
      </c>
      <c r="AO40" s="11">
        <v>7</v>
      </c>
      <c r="AP40" s="11">
        <v>5</v>
      </c>
      <c r="AQ40" s="11">
        <v>6</v>
      </c>
      <c r="AR40" s="11">
        <v>5</v>
      </c>
      <c r="AS40" s="11">
        <v>6</v>
      </c>
      <c r="AT40" s="11">
        <v>5</v>
      </c>
      <c r="AU40" s="11">
        <v>6</v>
      </c>
      <c r="AV40" s="11">
        <v>6</v>
      </c>
      <c r="AW40" s="11">
        <v>6</v>
      </c>
      <c r="AX40" s="11">
        <v>5</v>
      </c>
      <c r="AY40" s="33">
        <v>7</v>
      </c>
      <c r="AZ40" s="33">
        <v>5</v>
      </c>
      <c r="BA40" s="24">
        <f>AL40*$E$10+AM40*$F$10+AN40*$G$10+AO40*$H$10+AQ40*$J$10+AR40*$K$10+AS40*$L$10+AT40*$M$10+AU40*$N$10+AV40*$O$10+AW40*$P$10+AX40*$Q$10+AY40*$R$10+AZ40*$S$10</f>
        <v>279</v>
      </c>
      <c r="BB40" s="10">
        <v>5</v>
      </c>
      <c r="BC40" s="11">
        <v>4</v>
      </c>
      <c r="BD40" s="11">
        <v>6</v>
      </c>
      <c r="BE40" s="11">
        <v>5</v>
      </c>
      <c r="BF40" s="11">
        <v>5</v>
      </c>
      <c r="BG40" s="11">
        <v>6</v>
      </c>
      <c r="BH40" s="11">
        <v>5</v>
      </c>
      <c r="BI40" s="11">
        <v>6</v>
      </c>
      <c r="BJ40" s="11">
        <v>6</v>
      </c>
      <c r="BK40" s="11">
        <v>5</v>
      </c>
      <c r="BL40" s="11">
        <v>6</v>
      </c>
      <c r="BM40" s="11">
        <v>6</v>
      </c>
      <c r="BN40" s="11">
        <v>4</v>
      </c>
      <c r="BO40" s="33">
        <v>6</v>
      </c>
      <c r="BP40" s="33">
        <v>5</v>
      </c>
      <c r="BQ40" s="24">
        <f>BB40*$E$10+BC40*$F$10+BD40*$G$10+BE40*$H$10+BG40*$J$10+BH40*$K$10+BI40*$L$10+BJ40*$M$10+BK40*$N$10+BL40*$O$10+BM40*$P$10+BN40*$Q$10+BO40*$R$10+BP40*$S$10</f>
        <v>258</v>
      </c>
      <c r="BR40" s="10">
        <v>6</v>
      </c>
      <c r="BS40" s="11">
        <v>6</v>
      </c>
      <c r="BT40" s="11">
        <v>7</v>
      </c>
      <c r="BU40" s="11">
        <v>6</v>
      </c>
      <c r="BV40" s="11">
        <v>7</v>
      </c>
      <c r="BW40" s="11">
        <v>5</v>
      </c>
      <c r="BX40" s="11">
        <v>6</v>
      </c>
      <c r="BY40" s="11">
        <v>7</v>
      </c>
      <c r="BZ40" s="11">
        <v>7</v>
      </c>
      <c r="CA40" s="11">
        <v>6</v>
      </c>
      <c r="CB40" s="11">
        <v>7</v>
      </c>
      <c r="CC40" s="11">
        <v>6</v>
      </c>
      <c r="CD40" s="11">
        <v>5</v>
      </c>
      <c r="CE40" s="33">
        <v>7</v>
      </c>
      <c r="CF40" s="33">
        <v>7</v>
      </c>
      <c r="CG40" s="24">
        <f>BR40*$E$10+BS40*$F$10+BT40*$G$10+BU40*$H$10+BW40*$J$10+BX40*$K$10+BY40*$L$10+BZ40*$M$10+CA40*$N$10+CB40*$O$10+CC40*$P$10+CD40*$Q$10+CE40*$R$10+CF40*$S$10</f>
        <v>303</v>
      </c>
      <c r="CH40" s="87"/>
      <c r="CI40" s="10">
        <v>6</v>
      </c>
      <c r="CJ40" s="11">
        <v>6</v>
      </c>
      <c r="CK40" s="11">
        <v>7</v>
      </c>
      <c r="CL40" s="11">
        <v>6</v>
      </c>
      <c r="CM40" s="11">
        <v>6</v>
      </c>
      <c r="CN40" s="11">
        <v>6</v>
      </c>
      <c r="CO40" s="11">
        <v>5</v>
      </c>
      <c r="CP40" s="11">
        <v>6</v>
      </c>
      <c r="CQ40" s="11">
        <v>5</v>
      </c>
      <c r="CR40" s="11">
        <v>6</v>
      </c>
      <c r="CS40" s="11">
        <v>7</v>
      </c>
      <c r="CT40" s="11">
        <v>5</v>
      </c>
      <c r="CU40" s="11">
        <v>5</v>
      </c>
      <c r="CV40" s="33">
        <v>6</v>
      </c>
      <c r="CW40" s="33">
        <v>6</v>
      </c>
      <c r="CX40" s="24">
        <f>CI40*$E$10+CJ40*$F$10+CK40*$G$10+CL40*$H$10+CN40*$J$10+CO40*$K$10+CP40*$L$10+CQ40*$M$10+CR40*$N$10+CS40*$O$10+CT40*$P$10+CU40*$Q$10+CV40*$R$10+CW40*$S$10</f>
        <v>280</v>
      </c>
      <c r="CY40" s="10">
        <v>5</v>
      </c>
      <c r="CZ40" s="11">
        <v>5</v>
      </c>
      <c r="DA40" s="11">
        <v>5</v>
      </c>
      <c r="DB40" s="11">
        <v>6</v>
      </c>
      <c r="DC40" s="11">
        <v>6</v>
      </c>
      <c r="DD40" s="11">
        <v>6</v>
      </c>
      <c r="DE40" s="11">
        <v>5</v>
      </c>
      <c r="DF40" s="11">
        <v>6</v>
      </c>
      <c r="DG40" s="11">
        <v>4</v>
      </c>
      <c r="DH40" s="11">
        <v>5</v>
      </c>
      <c r="DI40" s="11">
        <v>5</v>
      </c>
      <c r="DJ40" s="11">
        <v>6</v>
      </c>
      <c r="DK40" s="11">
        <v>6</v>
      </c>
      <c r="DL40" s="33">
        <v>7</v>
      </c>
      <c r="DM40" s="33">
        <v>7</v>
      </c>
      <c r="DN40" s="24">
        <f>CY40*$E$10+CZ40*$F$10+DA40*$G$10+DB40*$H$10+DD40*$J$10+DE40*$K$10+DF40*$L$10+DG40*$M$10+DH40*$N$10+DI40*$O$10+DJ40*$P$10+DK40*$Q$10+DL40*$R$10+DM40*$S$10</f>
        <v>261</v>
      </c>
      <c r="DO40" s="10">
        <v>7</v>
      </c>
      <c r="DP40" s="11">
        <v>7</v>
      </c>
      <c r="DQ40" s="11">
        <v>7</v>
      </c>
      <c r="DR40" s="11">
        <v>7</v>
      </c>
      <c r="DS40" s="11">
        <v>6</v>
      </c>
      <c r="DT40" s="11">
        <v>5</v>
      </c>
      <c r="DU40" s="11">
        <v>5</v>
      </c>
      <c r="DV40" s="11">
        <v>7</v>
      </c>
      <c r="DW40" s="11">
        <v>6</v>
      </c>
      <c r="DX40" s="11">
        <v>6</v>
      </c>
      <c r="DY40" s="11">
        <v>6</v>
      </c>
      <c r="DZ40" s="11">
        <v>6</v>
      </c>
      <c r="EA40" s="11">
        <v>6</v>
      </c>
      <c r="EB40" s="33">
        <v>6</v>
      </c>
      <c r="EC40" s="33">
        <v>6</v>
      </c>
      <c r="ED40" s="24">
        <f>DO40*$E$10+DP40*$F$10+DQ40*$G$10+DR40*$H$10+DT40*$J$10+DU40*$K$10+DV40*$L$10+DW40*$M$10+DX40*$N$10+DY40*$O$10+DZ40*$P$10+EA40*$Q$10+EB40*$R$10+EC40*$S$10</f>
        <v>295</v>
      </c>
      <c r="EE40" s="10">
        <v>6</v>
      </c>
      <c r="EF40" s="11">
        <v>7</v>
      </c>
      <c r="EG40" s="11">
        <v>7</v>
      </c>
      <c r="EH40" s="11">
        <v>7</v>
      </c>
      <c r="EI40" s="11">
        <v>5</v>
      </c>
      <c r="EJ40" s="11">
        <v>7</v>
      </c>
      <c r="EK40" s="11">
        <v>6</v>
      </c>
      <c r="EL40" s="11">
        <v>6</v>
      </c>
      <c r="EM40" s="11">
        <v>5</v>
      </c>
      <c r="EN40" s="11">
        <v>6</v>
      </c>
      <c r="EO40" s="11">
        <v>7</v>
      </c>
      <c r="EP40" s="11">
        <v>6</v>
      </c>
      <c r="EQ40" s="11">
        <v>6</v>
      </c>
      <c r="ER40" s="33">
        <v>7</v>
      </c>
      <c r="ES40" s="33">
        <v>6</v>
      </c>
      <c r="ET40" s="24">
        <f>EE40*$E$10+EF40*$F$10+EG40*$G$10+EH40*$H$10+EJ40*$J$10+EK40*$K$10+EL40*$L$10+EM40*$M$10+EN40*$N$10+EO40*$O$10+EP40*$P$10+EQ40*$Q$10+ER40*$R$10+ES40*$S$10</f>
        <v>303</v>
      </c>
      <c r="EU40" s="10">
        <v>7</v>
      </c>
      <c r="EV40" s="11">
        <v>7</v>
      </c>
      <c r="EW40" s="11">
        <v>6</v>
      </c>
      <c r="EX40" s="11">
        <v>7</v>
      </c>
      <c r="EY40" s="11">
        <v>6</v>
      </c>
      <c r="EZ40" s="11">
        <v>6</v>
      </c>
      <c r="FA40" s="11">
        <v>6</v>
      </c>
      <c r="FB40" s="11">
        <v>6</v>
      </c>
      <c r="FC40" s="11">
        <v>5</v>
      </c>
      <c r="FD40" s="11">
        <v>7</v>
      </c>
      <c r="FE40" s="11">
        <v>6</v>
      </c>
      <c r="FF40" s="11">
        <v>5</v>
      </c>
      <c r="FG40" s="11">
        <v>6</v>
      </c>
      <c r="FH40" s="33">
        <v>6</v>
      </c>
      <c r="FI40" s="33">
        <v>7</v>
      </c>
      <c r="FJ40" s="24">
        <f>EU40*$E$10+EV40*$F$10+EW40*$G$10+EX40*$H$10+EZ40*$J$10+FA40*$K$10+FB40*$L$10+FC40*$M$10+FD40*$N$10+FE40*$O$10+FF40*$P$10+FG40*$Q$10+FH40*$R$10+FI40*$S$10</f>
        <v>294</v>
      </c>
      <c r="FK40" s="10">
        <v>7</v>
      </c>
      <c r="FL40" s="11">
        <v>7</v>
      </c>
      <c r="FM40" s="11">
        <v>6</v>
      </c>
      <c r="FN40" s="11">
        <v>7</v>
      </c>
      <c r="FO40" s="11">
        <v>5</v>
      </c>
      <c r="FP40" s="11">
        <v>7</v>
      </c>
      <c r="FQ40" s="11">
        <v>5</v>
      </c>
      <c r="FR40" s="11">
        <v>6</v>
      </c>
      <c r="FS40" s="11">
        <v>6</v>
      </c>
      <c r="FT40" s="11">
        <v>7</v>
      </c>
      <c r="FU40" s="11">
        <v>7</v>
      </c>
      <c r="FV40" s="11">
        <v>6</v>
      </c>
      <c r="FW40" s="11">
        <v>6</v>
      </c>
      <c r="FX40" s="33">
        <v>6</v>
      </c>
      <c r="FY40" s="33">
        <v>6</v>
      </c>
      <c r="FZ40" s="24">
        <f>FK40*$E$10+FL40*$F$10+FM40*$G$10+FN40*$H$10+FP40*$J$10+FQ40*$K$10+FR40*$L$10+FS40*$M$10+FT40*$N$10+FU40*$O$10+FV40*$P$10+FW40*$Q$10+FX40*$R$10+FY40*$S$10</f>
        <v>302</v>
      </c>
    </row>
    <row r="41" spans="1:182" ht="13.5" thickBot="1" x14ac:dyDescent="0.25">
      <c r="A41" s="230"/>
      <c r="B41" s="251"/>
      <c r="C41" s="252"/>
      <c r="D41" s="253"/>
      <c r="E41" s="10">
        <v>4</v>
      </c>
      <c r="F41" s="11">
        <v>6</v>
      </c>
      <c r="G41" s="11">
        <v>5</v>
      </c>
      <c r="H41" s="11">
        <v>6</v>
      </c>
      <c r="I41" s="11">
        <v>6</v>
      </c>
      <c r="J41" s="11">
        <v>5</v>
      </c>
      <c r="K41" s="11">
        <v>5</v>
      </c>
      <c r="L41" s="11">
        <v>5</v>
      </c>
      <c r="M41" s="11">
        <v>4</v>
      </c>
      <c r="N41" s="11">
        <v>6</v>
      </c>
      <c r="O41" s="11">
        <v>5</v>
      </c>
      <c r="P41" s="11">
        <v>4</v>
      </c>
      <c r="Q41" s="11">
        <v>4</v>
      </c>
      <c r="R41" s="33">
        <v>6</v>
      </c>
      <c r="S41" s="33">
        <v>3</v>
      </c>
      <c r="T41" s="24">
        <f>E41*$E$10+F41*$F$10+G41*$G$10+H41*$H$10+J41*$J$10+K41*$K$10+L41*$L$10+M41*$M$10+N41*$N$10+O41*$O$10+P41*$P$10+Q41*$Q$10+R41*$R$10+S41*$S$10</f>
        <v>228</v>
      </c>
      <c r="U41" s="10">
        <v>4</v>
      </c>
      <c r="V41" s="11">
        <v>5</v>
      </c>
      <c r="W41" s="11">
        <v>5</v>
      </c>
      <c r="X41" s="11">
        <v>5</v>
      </c>
      <c r="Y41" s="11">
        <v>2</v>
      </c>
      <c r="Z41" s="11">
        <v>5</v>
      </c>
      <c r="AA41" s="11">
        <v>4</v>
      </c>
      <c r="AB41" s="11">
        <v>4</v>
      </c>
      <c r="AC41" s="11">
        <v>5</v>
      </c>
      <c r="AD41" s="11">
        <v>4</v>
      </c>
      <c r="AE41" s="11">
        <v>5</v>
      </c>
      <c r="AF41" s="11">
        <v>5</v>
      </c>
      <c r="AG41" s="11">
        <v>5</v>
      </c>
      <c r="AH41" s="33">
        <v>5</v>
      </c>
      <c r="AI41" s="33">
        <v>3</v>
      </c>
      <c r="AJ41" s="24">
        <f>U41*$E$10+V41*$F$10+W41*$G$10+X41*$H$10+Z41*$J$10+AA41*$K$10+AB41*$L$10+AC41*$M$10+AD41*$N$10+AE41*$O$10+AF41*$P$10+AG41*$Q$10+AH41*$R$10+AI41*$S$10</f>
        <v>221</v>
      </c>
      <c r="AK41" s="87"/>
      <c r="AL41" s="10">
        <v>7</v>
      </c>
      <c r="AM41" s="11">
        <v>5</v>
      </c>
      <c r="AN41" s="11">
        <v>5</v>
      </c>
      <c r="AO41" s="11">
        <v>6</v>
      </c>
      <c r="AP41" s="11">
        <v>5</v>
      </c>
      <c r="AQ41" s="11">
        <v>5</v>
      </c>
      <c r="AR41" s="11">
        <v>5</v>
      </c>
      <c r="AS41" s="11">
        <v>6</v>
      </c>
      <c r="AT41" s="11">
        <v>5</v>
      </c>
      <c r="AU41" s="11">
        <v>5</v>
      </c>
      <c r="AV41" s="11">
        <v>7</v>
      </c>
      <c r="AW41" s="11">
        <v>5</v>
      </c>
      <c r="AX41" s="11">
        <v>4</v>
      </c>
      <c r="AY41" s="33">
        <v>6</v>
      </c>
      <c r="AZ41" s="33">
        <v>5</v>
      </c>
      <c r="BA41" s="24">
        <f>AL41*$E$10+AM41*$F$10+AN41*$G$10+AO41*$H$10+AQ41*$J$10+AR41*$K$10+AS41*$L$10+AT41*$M$10+AU41*$N$10+AV41*$O$10+AW41*$P$10+AX41*$Q$10+AY41*$R$10+AZ41*$S$10</f>
        <v>261</v>
      </c>
      <c r="BB41" s="10">
        <v>5</v>
      </c>
      <c r="BC41" s="11">
        <v>6</v>
      </c>
      <c r="BD41" s="11">
        <v>6</v>
      </c>
      <c r="BE41" s="11">
        <v>6</v>
      </c>
      <c r="BF41" s="11">
        <v>5</v>
      </c>
      <c r="BG41" s="11">
        <v>6</v>
      </c>
      <c r="BH41" s="11">
        <v>6</v>
      </c>
      <c r="BI41" s="11">
        <v>5</v>
      </c>
      <c r="BJ41" s="11">
        <v>7</v>
      </c>
      <c r="BK41" s="11">
        <v>6</v>
      </c>
      <c r="BL41" s="11">
        <v>6</v>
      </c>
      <c r="BM41" s="11">
        <v>5</v>
      </c>
      <c r="BN41" s="11">
        <v>5</v>
      </c>
      <c r="BO41" s="33">
        <v>6</v>
      </c>
      <c r="BP41" s="33">
        <v>6</v>
      </c>
      <c r="BQ41" s="24">
        <f>BB41*$E$10+BC41*$F$10+BD41*$G$10+BE41*$H$10+BG41*$J$10+BH41*$K$10+BI41*$L$10+BJ41*$M$10+BK41*$N$10+BL41*$O$10+BM41*$P$10+BN41*$Q$10+BO41*$R$10+BP41*$S$10</f>
        <v>280</v>
      </c>
      <c r="BR41" s="10">
        <v>6</v>
      </c>
      <c r="BS41" s="11">
        <v>6</v>
      </c>
      <c r="BT41" s="11">
        <v>7</v>
      </c>
      <c r="BU41" s="11">
        <v>6</v>
      </c>
      <c r="BV41" s="11">
        <v>7</v>
      </c>
      <c r="BW41" s="11">
        <v>5</v>
      </c>
      <c r="BX41" s="11">
        <v>7</v>
      </c>
      <c r="BY41" s="11">
        <v>6</v>
      </c>
      <c r="BZ41" s="11">
        <v>7</v>
      </c>
      <c r="CA41" s="11">
        <v>7</v>
      </c>
      <c r="CB41" s="11">
        <v>6</v>
      </c>
      <c r="CC41" s="11">
        <v>7</v>
      </c>
      <c r="CD41" s="11">
        <v>6</v>
      </c>
      <c r="CE41" s="33">
        <v>7</v>
      </c>
      <c r="CF41" s="33">
        <v>6</v>
      </c>
      <c r="CG41" s="24">
        <f>BR41*$E$10+BS41*$F$10+BT41*$G$10+BU41*$H$10+BW41*$J$10+BX41*$K$10+BY41*$L$10+BZ41*$M$10+CA41*$N$10+CB41*$O$10+CC41*$P$10+CD41*$Q$10+CE41*$R$10+CF41*$S$10</f>
        <v>307</v>
      </c>
      <c r="CH41" s="87"/>
      <c r="CI41" s="10">
        <v>6</v>
      </c>
      <c r="CJ41" s="11">
        <v>6</v>
      </c>
      <c r="CK41" s="11">
        <v>7</v>
      </c>
      <c r="CL41" s="11">
        <v>6</v>
      </c>
      <c r="CM41" s="11">
        <v>6</v>
      </c>
      <c r="CN41" s="11">
        <v>7</v>
      </c>
      <c r="CO41" s="11">
        <v>6</v>
      </c>
      <c r="CP41" s="11">
        <v>6</v>
      </c>
      <c r="CQ41" s="11">
        <v>5</v>
      </c>
      <c r="CR41" s="11">
        <v>7</v>
      </c>
      <c r="CS41" s="11">
        <v>7</v>
      </c>
      <c r="CT41" s="11">
        <v>6</v>
      </c>
      <c r="CU41" s="11">
        <v>5</v>
      </c>
      <c r="CV41" s="33">
        <v>6</v>
      </c>
      <c r="CW41" s="33">
        <v>6</v>
      </c>
      <c r="CX41" s="24">
        <f>CI41*$E$10+CJ41*$F$10+CK41*$G$10+CL41*$H$10+CN41*$J$10+CO41*$K$10+CP41*$L$10+CQ41*$M$10+CR41*$N$10+CS41*$O$10+CT41*$P$10+CU41*$Q$10+CV41*$R$10+CW41*$S$10</f>
        <v>293</v>
      </c>
      <c r="CY41" s="10">
        <v>5</v>
      </c>
      <c r="CZ41" s="11">
        <v>6</v>
      </c>
      <c r="DA41" s="11">
        <v>6</v>
      </c>
      <c r="DB41" s="11">
        <v>5</v>
      </c>
      <c r="DC41" s="11">
        <v>6</v>
      </c>
      <c r="DD41" s="11">
        <v>6</v>
      </c>
      <c r="DE41" s="11">
        <v>5</v>
      </c>
      <c r="DF41" s="11">
        <v>5</v>
      </c>
      <c r="DG41" s="11">
        <v>4</v>
      </c>
      <c r="DH41" s="11">
        <v>5</v>
      </c>
      <c r="DI41" s="11">
        <v>5</v>
      </c>
      <c r="DJ41" s="11">
        <v>6</v>
      </c>
      <c r="DK41" s="11">
        <v>6</v>
      </c>
      <c r="DL41" s="33">
        <v>6</v>
      </c>
      <c r="DM41" s="33">
        <v>5</v>
      </c>
      <c r="DN41" s="24">
        <f>CY41*$E$10+CZ41*$F$10+DA41*$G$10+DB41*$H$10+DD41*$J$10+DE41*$K$10+DF41*$L$10+DG41*$M$10+DH41*$N$10+DI41*$O$10+DJ41*$P$10+DK41*$Q$10+DL41*$R$10+DM41*$S$10</f>
        <v>255</v>
      </c>
      <c r="DO41" s="10">
        <v>6</v>
      </c>
      <c r="DP41" s="11">
        <v>7</v>
      </c>
      <c r="DQ41" s="11">
        <v>7</v>
      </c>
      <c r="DR41" s="11">
        <v>7</v>
      </c>
      <c r="DS41" s="11">
        <v>6</v>
      </c>
      <c r="DT41" s="11">
        <v>6</v>
      </c>
      <c r="DU41" s="11">
        <v>5</v>
      </c>
      <c r="DV41" s="11">
        <v>6</v>
      </c>
      <c r="DW41" s="11">
        <v>7</v>
      </c>
      <c r="DX41" s="11">
        <v>6</v>
      </c>
      <c r="DY41" s="11">
        <v>7</v>
      </c>
      <c r="DZ41" s="11">
        <v>6</v>
      </c>
      <c r="EA41" s="11">
        <v>6</v>
      </c>
      <c r="EB41" s="33">
        <v>7</v>
      </c>
      <c r="EC41" s="33">
        <v>6</v>
      </c>
      <c r="ED41" s="24">
        <f>DO41*$E$10+DP41*$F$10+DQ41*$G$10+DR41*$H$10+DT41*$J$10+DU41*$K$10+DV41*$L$10+DW41*$M$10+DX41*$N$10+DY41*$O$10+DZ41*$P$10+EA41*$Q$10+EB41*$R$10+EC41*$S$10</f>
        <v>305</v>
      </c>
      <c r="EE41" s="10">
        <v>7</v>
      </c>
      <c r="EF41" s="11">
        <v>7</v>
      </c>
      <c r="EG41" s="11">
        <v>7</v>
      </c>
      <c r="EH41" s="11">
        <v>6</v>
      </c>
      <c r="EI41" s="11">
        <v>5</v>
      </c>
      <c r="EJ41" s="11">
        <v>6</v>
      </c>
      <c r="EK41" s="11">
        <v>6</v>
      </c>
      <c r="EL41" s="11">
        <v>6</v>
      </c>
      <c r="EM41" s="11">
        <v>5</v>
      </c>
      <c r="EN41" s="11">
        <v>5</v>
      </c>
      <c r="EO41" s="11">
        <v>6</v>
      </c>
      <c r="EP41" s="11">
        <v>6</v>
      </c>
      <c r="EQ41" s="11">
        <v>6</v>
      </c>
      <c r="ER41" s="33">
        <v>6</v>
      </c>
      <c r="ES41" s="33">
        <v>6</v>
      </c>
      <c r="ET41" s="24">
        <f>EE41*$E$10+EF41*$F$10+EG41*$G$10+EH41*$H$10+EJ41*$J$10+EK41*$K$10+EL41*$L$10+EM41*$M$10+EN41*$N$10+EO41*$O$10+EP41*$P$10+EQ41*$Q$10+ER41*$R$10+ES41*$S$10</f>
        <v>292</v>
      </c>
      <c r="EU41" s="10">
        <v>7</v>
      </c>
      <c r="EV41" s="11">
        <v>7</v>
      </c>
      <c r="EW41" s="11">
        <v>7</v>
      </c>
      <c r="EX41" s="11">
        <v>7</v>
      </c>
      <c r="EY41" s="11">
        <v>6</v>
      </c>
      <c r="EZ41" s="11">
        <v>6</v>
      </c>
      <c r="FA41" s="11">
        <v>5</v>
      </c>
      <c r="FB41" s="11">
        <v>6</v>
      </c>
      <c r="FC41" s="11">
        <v>5</v>
      </c>
      <c r="FD41" s="11">
        <v>6</v>
      </c>
      <c r="FE41" s="11">
        <v>7</v>
      </c>
      <c r="FF41" s="11">
        <v>5</v>
      </c>
      <c r="FG41" s="11">
        <v>5</v>
      </c>
      <c r="FH41" s="33">
        <v>6</v>
      </c>
      <c r="FI41" s="33">
        <v>7</v>
      </c>
      <c r="FJ41" s="24">
        <f>EU41*$E$10+EV41*$F$10+EW41*$G$10+EX41*$H$10+EZ41*$J$10+FA41*$K$10+FB41*$L$10+FC41*$M$10+FD41*$N$10+FE41*$O$10+FF41*$P$10+FG41*$Q$10+FH41*$R$10+FI41*$S$10</f>
        <v>292</v>
      </c>
      <c r="FK41" s="10">
        <v>7</v>
      </c>
      <c r="FL41" s="11">
        <v>6</v>
      </c>
      <c r="FM41" s="11">
        <v>7</v>
      </c>
      <c r="FN41" s="11">
        <v>6</v>
      </c>
      <c r="FO41" s="11">
        <v>5</v>
      </c>
      <c r="FP41" s="11">
        <v>6</v>
      </c>
      <c r="FQ41" s="11">
        <v>5</v>
      </c>
      <c r="FR41" s="11">
        <v>5</v>
      </c>
      <c r="FS41" s="11">
        <v>6</v>
      </c>
      <c r="FT41" s="11">
        <v>6</v>
      </c>
      <c r="FU41" s="11">
        <v>7</v>
      </c>
      <c r="FV41" s="11">
        <v>6</v>
      </c>
      <c r="FW41" s="11">
        <v>6</v>
      </c>
      <c r="FX41" s="33">
        <v>6</v>
      </c>
      <c r="FY41" s="33">
        <v>7</v>
      </c>
      <c r="FZ41" s="24">
        <f>FK41*$E$10+FL41*$F$10+FM41*$G$10+FN41*$H$10+FP41*$J$10+FQ41*$K$10+FR41*$L$10+FS41*$M$10+FT41*$N$10+FU41*$O$10+FV41*$P$10+FW41*$Q$10+FX41*$R$10+FY41*$S$10</f>
        <v>297</v>
      </c>
    </row>
    <row r="42" spans="1:182" ht="13.5" thickBot="1" x14ac:dyDescent="0.25">
      <c r="A42" s="231"/>
      <c r="B42" s="34">
        <f>T42+AJ42</f>
        <v>891</v>
      </c>
      <c r="C42" s="51">
        <f>BA42+BQ42+CG42-MIN(CG42,BQ42,BA42)</f>
        <v>1150</v>
      </c>
      <c r="D42" s="51">
        <f>CX42+DN42</f>
        <v>1089</v>
      </c>
      <c r="E42" s="1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6">
        <f>T40+T41</f>
        <v>465</v>
      </c>
      <c r="U42" s="1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6">
        <f>AJ40+AJ41</f>
        <v>426</v>
      </c>
      <c r="AK42" s="15"/>
      <c r="AL42" s="1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6">
        <f>BA40+BA41</f>
        <v>540</v>
      </c>
      <c r="BB42" s="1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6">
        <f>BQ40+BQ41</f>
        <v>538</v>
      </c>
      <c r="BR42" s="1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6">
        <f>CG40+CG41</f>
        <v>610</v>
      </c>
      <c r="CH42" s="15"/>
      <c r="CI42" s="1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6">
        <f>CX40+CX41</f>
        <v>573</v>
      </c>
      <c r="CY42" s="1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6">
        <f>DN40+DN41</f>
        <v>516</v>
      </c>
      <c r="DO42" s="1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6">
        <f>ED40+ED41</f>
        <v>600</v>
      </c>
      <c r="EE42" s="1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6">
        <f>ET40+ET41</f>
        <v>595</v>
      </c>
      <c r="EU42" s="1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6">
        <f>FJ40+FJ41</f>
        <v>586</v>
      </c>
      <c r="FK42" s="1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6">
        <f>FZ40+FZ41</f>
        <v>599</v>
      </c>
    </row>
    <row r="43" spans="1:182" ht="13.5" customHeight="1" thickBot="1" x14ac:dyDescent="0.25">
      <c r="A43" s="229">
        <v>21</v>
      </c>
      <c r="B43" s="244" t="s">
        <v>103</v>
      </c>
      <c r="C43" s="219"/>
      <c r="D43" s="245"/>
      <c r="E43" s="10">
        <v>4</v>
      </c>
      <c r="F43" s="11">
        <v>6</v>
      </c>
      <c r="G43" s="11">
        <v>5</v>
      </c>
      <c r="H43" s="11">
        <v>6</v>
      </c>
      <c r="I43" s="11">
        <v>5</v>
      </c>
      <c r="J43" s="11">
        <v>6</v>
      </c>
      <c r="K43" s="11">
        <v>4</v>
      </c>
      <c r="L43" s="11">
        <v>5</v>
      </c>
      <c r="M43" s="11">
        <v>5</v>
      </c>
      <c r="N43" s="11">
        <v>6</v>
      </c>
      <c r="O43" s="11">
        <v>5</v>
      </c>
      <c r="P43" s="11">
        <v>4</v>
      </c>
      <c r="Q43" s="11">
        <v>4</v>
      </c>
      <c r="R43" s="33">
        <v>6</v>
      </c>
      <c r="S43" s="33">
        <v>5</v>
      </c>
      <c r="T43" s="24">
        <f>E43*$E$10+F43*$F$10+G43*$G$10+H43*$H$10+J43*$J$10+K43*$K$10+L43*$L$10+M43*$M$10+N43*$N$10+O43*$O$10+P43*$P$10+Q43*$Q$10+R43*$R$10+S43*$S$10</f>
        <v>237</v>
      </c>
      <c r="U43" s="10">
        <v>3</v>
      </c>
      <c r="V43" s="11">
        <v>4</v>
      </c>
      <c r="W43" s="11">
        <v>5</v>
      </c>
      <c r="X43" s="11">
        <v>5</v>
      </c>
      <c r="Y43" s="11">
        <v>4</v>
      </c>
      <c r="Z43" s="11">
        <v>5</v>
      </c>
      <c r="AA43" s="11">
        <v>3</v>
      </c>
      <c r="AB43" s="11">
        <v>4</v>
      </c>
      <c r="AC43" s="11">
        <v>5</v>
      </c>
      <c r="AD43" s="11">
        <v>4</v>
      </c>
      <c r="AE43" s="11">
        <v>5</v>
      </c>
      <c r="AF43" s="11">
        <v>5</v>
      </c>
      <c r="AG43" s="11">
        <v>4</v>
      </c>
      <c r="AH43" s="33">
        <v>5</v>
      </c>
      <c r="AI43" s="33">
        <v>3</v>
      </c>
      <c r="AJ43" s="24">
        <f>U43*$E$10+V43*$F$10+W43*$G$10+X43*$H$10+Z43*$J$10+AA43*$K$10+AB43*$L$10+AC43*$M$10+AD43*$N$10+AE43*$O$10+AF43*$P$10+AG43*$Q$10+AH43*$R$10+AI43*$S$10</f>
        <v>205</v>
      </c>
      <c r="AK43" s="87"/>
      <c r="AL43" s="10">
        <v>6</v>
      </c>
      <c r="AM43" s="11">
        <v>6</v>
      </c>
      <c r="AN43" s="11">
        <v>6</v>
      </c>
      <c r="AO43" s="11">
        <v>7</v>
      </c>
      <c r="AP43" s="11">
        <v>5</v>
      </c>
      <c r="AQ43" s="11">
        <v>5</v>
      </c>
      <c r="AR43" s="11">
        <v>6</v>
      </c>
      <c r="AS43" s="11">
        <v>6</v>
      </c>
      <c r="AT43" s="11">
        <v>6</v>
      </c>
      <c r="AU43" s="11">
        <v>5</v>
      </c>
      <c r="AV43" s="11">
        <v>5</v>
      </c>
      <c r="AW43" s="11">
        <v>6</v>
      </c>
      <c r="AX43" s="11">
        <v>4</v>
      </c>
      <c r="AY43" s="33">
        <v>7</v>
      </c>
      <c r="AZ43" s="33">
        <v>4</v>
      </c>
      <c r="BA43" s="24">
        <f>AL43*$E$10+AM43*$F$10+AN43*$G$10+AO43*$H$10+AQ43*$J$10+AR43*$K$10+AS43*$L$10+AT43*$M$10+AU43*$N$10+AV43*$O$10+AW43*$P$10+AX43*$Q$10+AY43*$R$10+AZ43*$S$10</f>
        <v>269</v>
      </c>
      <c r="BB43" s="10">
        <v>4</v>
      </c>
      <c r="BC43" s="11">
        <v>4</v>
      </c>
      <c r="BD43" s="11">
        <v>3</v>
      </c>
      <c r="BE43" s="11">
        <v>5</v>
      </c>
      <c r="BF43" s="11">
        <v>5</v>
      </c>
      <c r="BG43" s="11">
        <v>6</v>
      </c>
      <c r="BH43" s="11">
        <v>3</v>
      </c>
      <c r="BI43" s="11">
        <v>6</v>
      </c>
      <c r="BJ43" s="11">
        <v>5</v>
      </c>
      <c r="BK43" s="11">
        <v>5</v>
      </c>
      <c r="BL43" s="11">
        <v>5</v>
      </c>
      <c r="BM43" s="11">
        <v>5</v>
      </c>
      <c r="BN43" s="11">
        <v>4</v>
      </c>
      <c r="BO43" s="33">
        <v>6</v>
      </c>
      <c r="BP43" s="33">
        <v>6</v>
      </c>
      <c r="BQ43" s="24">
        <f>BB43*$E$10+BC43*$F$10+BD43*$G$10+BE43*$H$10+BG43*$J$10+BH43*$K$10+BI43*$L$10+BJ43*$M$10+BK43*$N$10+BL43*$O$10+BM43*$P$10+BN43*$Q$10+BO43*$R$10+BP43*$S$10</f>
        <v>222</v>
      </c>
      <c r="BR43" s="10">
        <v>6</v>
      </c>
      <c r="BS43" s="11">
        <v>7</v>
      </c>
      <c r="BT43" s="11">
        <v>6</v>
      </c>
      <c r="BU43" s="11">
        <v>6</v>
      </c>
      <c r="BV43" s="11">
        <v>5</v>
      </c>
      <c r="BW43" s="11">
        <v>6</v>
      </c>
      <c r="BX43" s="11">
        <v>6</v>
      </c>
      <c r="BY43" s="11">
        <v>6</v>
      </c>
      <c r="BZ43" s="11">
        <v>5</v>
      </c>
      <c r="CA43" s="11">
        <v>5</v>
      </c>
      <c r="CB43" s="11">
        <v>5</v>
      </c>
      <c r="CC43" s="11">
        <v>0</v>
      </c>
      <c r="CD43" s="11">
        <v>4</v>
      </c>
      <c r="CE43" s="33">
        <v>7</v>
      </c>
      <c r="CF43" s="33">
        <v>6</v>
      </c>
      <c r="CG43" s="24">
        <f>BR43*$E$10+BS43*$F$10+BT43*$G$10+BU43*$H$10+BW43*$J$10+BX43*$K$10+BY43*$L$10+BZ43*$M$10+CA43*$N$10+CB43*$O$10+CC43*$P$10+CD43*$Q$10+CE43*$R$10+CF43*$S$10</f>
        <v>256</v>
      </c>
      <c r="CH43" s="87"/>
      <c r="CI43" s="10">
        <v>0</v>
      </c>
      <c r="CJ43" s="11">
        <v>0</v>
      </c>
      <c r="CK43" s="11">
        <v>0</v>
      </c>
      <c r="CL43" s="11">
        <v>0</v>
      </c>
      <c r="CM43" s="11">
        <v>0</v>
      </c>
      <c r="CN43" s="11">
        <v>0</v>
      </c>
      <c r="CO43" s="11">
        <v>0</v>
      </c>
      <c r="CP43" s="11">
        <v>0</v>
      </c>
      <c r="CQ43" s="11">
        <v>0</v>
      </c>
      <c r="CR43" s="11">
        <v>0</v>
      </c>
      <c r="CS43" s="11">
        <v>0</v>
      </c>
      <c r="CT43" s="11">
        <v>0</v>
      </c>
      <c r="CU43" s="11">
        <v>0</v>
      </c>
      <c r="CV43" s="33">
        <v>0</v>
      </c>
      <c r="CW43" s="33">
        <v>0</v>
      </c>
      <c r="CX43" s="24">
        <f>CI43*$E$10+CJ43*$F$10+CK43*$G$10+CL43*$H$10+CN43*$J$10+CO43*$K$10+CP43*$L$10+CQ43*$M$10+CR43*$N$10+CS43*$O$10+CT43*$P$10+CU43*$Q$10+CV43*$R$10+CW43*$S$10</f>
        <v>0</v>
      </c>
      <c r="CY43" s="10">
        <v>0</v>
      </c>
      <c r="CZ43" s="11">
        <v>0</v>
      </c>
      <c r="DA43" s="11">
        <v>0</v>
      </c>
      <c r="DB43" s="11">
        <v>0</v>
      </c>
      <c r="DC43" s="11">
        <v>0</v>
      </c>
      <c r="DD43" s="11">
        <v>0</v>
      </c>
      <c r="DE43" s="11">
        <v>0</v>
      </c>
      <c r="DF43" s="11">
        <v>0</v>
      </c>
      <c r="DG43" s="11">
        <v>0</v>
      </c>
      <c r="DH43" s="11">
        <v>0</v>
      </c>
      <c r="DI43" s="11">
        <v>0</v>
      </c>
      <c r="DJ43" s="11">
        <v>0</v>
      </c>
      <c r="DK43" s="11">
        <v>0</v>
      </c>
      <c r="DL43" s="33">
        <v>0</v>
      </c>
      <c r="DM43" s="33">
        <v>0</v>
      </c>
      <c r="DN43" s="24">
        <f>CY43*$E$10+CZ43*$F$10+DA43*$G$10+DB43*$H$10+DD43*$J$10+DE43*$K$10+DF43*$L$10+DG43*$M$10+DH43*$N$10+DI43*$O$10+DJ43*$P$10+DK43*$Q$10+DL43*$R$10+DM43*$S$10</f>
        <v>0</v>
      </c>
      <c r="DO43" s="10">
        <v>6</v>
      </c>
      <c r="DP43" s="11">
        <v>5</v>
      </c>
      <c r="DQ43" s="11">
        <v>5</v>
      </c>
      <c r="DR43" s="11">
        <v>6</v>
      </c>
      <c r="DS43" s="11">
        <v>4</v>
      </c>
      <c r="DT43" s="11">
        <v>5</v>
      </c>
      <c r="DU43" s="11">
        <v>6</v>
      </c>
      <c r="DV43" s="11">
        <v>5</v>
      </c>
      <c r="DW43" s="11">
        <v>3</v>
      </c>
      <c r="DX43" s="11">
        <v>5</v>
      </c>
      <c r="DY43" s="11">
        <v>3</v>
      </c>
      <c r="DZ43" s="11">
        <v>4</v>
      </c>
      <c r="EA43" s="11">
        <v>4</v>
      </c>
      <c r="EB43" s="33">
        <v>5</v>
      </c>
      <c r="EC43" s="33">
        <v>5</v>
      </c>
      <c r="ED43" s="24">
        <f>DO43*$E$10+DP43*$F$10+DQ43*$G$10+DR43*$H$10+DT43*$J$10+DU43*$K$10+DV43*$L$10+DW43*$M$10+DX43*$N$10+DY43*$O$10+DZ43*$P$10+EA43*$Q$10+EB43*$R$10+EC43*$S$10</f>
        <v>224</v>
      </c>
      <c r="EE43" s="10">
        <v>5</v>
      </c>
      <c r="EF43" s="11">
        <v>5</v>
      </c>
      <c r="EG43" s="11">
        <v>5</v>
      </c>
      <c r="EH43" s="11">
        <v>5</v>
      </c>
      <c r="EI43" s="11">
        <v>5</v>
      </c>
      <c r="EJ43" s="11">
        <v>4</v>
      </c>
      <c r="EK43" s="11">
        <v>4</v>
      </c>
      <c r="EL43" s="11">
        <v>5</v>
      </c>
      <c r="EM43" s="11">
        <v>5</v>
      </c>
      <c r="EN43" s="11">
        <v>5</v>
      </c>
      <c r="EO43" s="11">
        <v>4</v>
      </c>
      <c r="EP43" s="11">
        <v>5</v>
      </c>
      <c r="EQ43" s="11">
        <v>4</v>
      </c>
      <c r="ER43" s="33">
        <v>5</v>
      </c>
      <c r="ES43" s="33">
        <v>6</v>
      </c>
      <c r="ET43" s="24">
        <f>EE43*$E$10+EF43*$F$10+EG43*$G$10+EH43*$H$10+EJ43*$J$10+EK43*$K$10+EL43*$L$10+EM43*$M$10+EN43*$N$10+EO43*$O$10+EP43*$P$10+EQ43*$Q$10+ER43*$R$10+ES43*$S$10</f>
        <v>226</v>
      </c>
      <c r="EU43" s="10">
        <v>6</v>
      </c>
      <c r="EV43" s="11">
        <v>6</v>
      </c>
      <c r="EW43" s="11">
        <v>5</v>
      </c>
      <c r="EX43" s="11">
        <v>6</v>
      </c>
      <c r="EY43" s="11">
        <v>4</v>
      </c>
      <c r="EZ43" s="11">
        <v>6</v>
      </c>
      <c r="FA43" s="11">
        <v>5</v>
      </c>
      <c r="FB43" s="11">
        <v>5</v>
      </c>
      <c r="FC43" s="11">
        <v>5</v>
      </c>
      <c r="FD43" s="11">
        <v>5</v>
      </c>
      <c r="FE43" s="11">
        <v>4</v>
      </c>
      <c r="FF43" s="11">
        <v>5</v>
      </c>
      <c r="FG43" s="11">
        <v>5</v>
      </c>
      <c r="FH43" s="33">
        <v>6</v>
      </c>
      <c r="FI43" s="33">
        <v>5</v>
      </c>
      <c r="FJ43" s="24">
        <f>EU43*$E$10+EV43*$F$10+EW43*$G$10+EX43*$H$10+EZ43*$J$10+FA43*$K$10+FB43*$L$10+FC43*$M$10+FD43*$N$10+FE43*$O$10+FF43*$P$10+FG43*$Q$10+FH43*$R$10+FI43*$S$10</f>
        <v>250</v>
      </c>
      <c r="FK43" s="10">
        <v>6</v>
      </c>
      <c r="FL43" s="11">
        <v>6</v>
      </c>
      <c r="FM43" s="11">
        <v>6</v>
      </c>
      <c r="FN43" s="11">
        <v>6</v>
      </c>
      <c r="FO43" s="11">
        <v>3</v>
      </c>
      <c r="FP43" s="11">
        <v>5</v>
      </c>
      <c r="FQ43" s="11">
        <v>5</v>
      </c>
      <c r="FR43" s="11">
        <v>5</v>
      </c>
      <c r="FS43" s="11">
        <v>3</v>
      </c>
      <c r="FT43" s="11">
        <v>5</v>
      </c>
      <c r="FU43" s="11">
        <v>5</v>
      </c>
      <c r="FV43" s="11">
        <v>5</v>
      </c>
      <c r="FW43" s="11">
        <v>5</v>
      </c>
      <c r="FX43" s="33">
        <v>5</v>
      </c>
      <c r="FY43" s="33">
        <v>6</v>
      </c>
      <c r="FZ43" s="24">
        <f>FK43*$E$10+FL43*$F$10+FM43*$G$10+FN43*$H$10+FP43*$J$10+FQ43*$K$10+FR43*$L$10+FS43*$M$10+FT43*$N$10+FU43*$O$10+FV43*$P$10+FW43*$Q$10+FX43*$R$10+FY43*$S$10</f>
        <v>246</v>
      </c>
    </row>
    <row r="44" spans="1:182" ht="13.5" thickBot="1" x14ac:dyDescent="0.25">
      <c r="A44" s="230"/>
      <c r="B44" s="246"/>
      <c r="C44" s="247"/>
      <c r="D44" s="248"/>
      <c r="E44" s="10">
        <v>4</v>
      </c>
      <c r="F44" s="11">
        <v>6</v>
      </c>
      <c r="G44" s="11">
        <v>5</v>
      </c>
      <c r="H44" s="11">
        <v>6</v>
      </c>
      <c r="I44" s="11">
        <v>6</v>
      </c>
      <c r="J44" s="11">
        <v>5</v>
      </c>
      <c r="K44" s="11">
        <v>5</v>
      </c>
      <c r="L44" s="11">
        <v>5</v>
      </c>
      <c r="M44" s="11">
        <v>4</v>
      </c>
      <c r="N44" s="11">
        <v>6</v>
      </c>
      <c r="O44" s="11">
        <v>5</v>
      </c>
      <c r="P44" s="11">
        <v>4</v>
      </c>
      <c r="Q44" s="11">
        <v>4</v>
      </c>
      <c r="R44" s="33">
        <v>6</v>
      </c>
      <c r="S44" s="33">
        <v>3</v>
      </c>
      <c r="T44" s="24">
        <f>E44*$E$10+F44*$F$10+G44*$G$10+H44*$H$10+J44*$J$10+K44*$K$10+L44*$L$10+M44*$M$10+N44*$N$10+O44*$O$10+P44*$P$10+Q44*$Q$10+R44*$R$10+S44*$S$10</f>
        <v>228</v>
      </c>
      <c r="U44" s="10">
        <v>4</v>
      </c>
      <c r="V44" s="11">
        <v>5</v>
      </c>
      <c r="W44" s="11">
        <v>5</v>
      </c>
      <c r="X44" s="11">
        <v>5</v>
      </c>
      <c r="Y44" s="11">
        <v>2</v>
      </c>
      <c r="Z44" s="11">
        <v>5</v>
      </c>
      <c r="AA44" s="11">
        <v>4</v>
      </c>
      <c r="AB44" s="11">
        <v>4</v>
      </c>
      <c r="AC44" s="11">
        <v>5</v>
      </c>
      <c r="AD44" s="11">
        <v>4</v>
      </c>
      <c r="AE44" s="11">
        <v>5</v>
      </c>
      <c r="AF44" s="11">
        <v>5</v>
      </c>
      <c r="AG44" s="11">
        <v>5</v>
      </c>
      <c r="AH44" s="33">
        <v>5</v>
      </c>
      <c r="AI44" s="33">
        <v>3</v>
      </c>
      <c r="AJ44" s="24">
        <f>U44*$E$10+V44*$F$10+W44*$G$10+X44*$H$10+Z44*$J$10+AA44*$K$10+AB44*$L$10+AC44*$M$10+AD44*$N$10+AE44*$O$10+AF44*$P$10+AG44*$Q$10+AH44*$R$10+AI44*$S$10</f>
        <v>221</v>
      </c>
      <c r="AK44" s="87"/>
      <c r="AL44" s="10">
        <v>6</v>
      </c>
      <c r="AM44" s="11">
        <v>6</v>
      </c>
      <c r="AN44" s="11">
        <v>5</v>
      </c>
      <c r="AO44" s="11">
        <v>7</v>
      </c>
      <c r="AP44" s="11">
        <v>5</v>
      </c>
      <c r="AQ44" s="11">
        <v>6</v>
      </c>
      <c r="AR44" s="11">
        <v>5</v>
      </c>
      <c r="AS44" s="11">
        <v>7</v>
      </c>
      <c r="AT44" s="11">
        <v>7</v>
      </c>
      <c r="AU44" s="11">
        <v>5</v>
      </c>
      <c r="AV44" s="11">
        <v>5</v>
      </c>
      <c r="AW44" s="11">
        <v>6</v>
      </c>
      <c r="AX44" s="11">
        <v>5</v>
      </c>
      <c r="AY44" s="33">
        <v>6</v>
      </c>
      <c r="AZ44" s="33">
        <v>6</v>
      </c>
      <c r="BA44" s="24">
        <f>AL44*$E$10+AM44*$F$10+AN44*$G$10+AO44*$H$10+AQ44*$J$10+AR44*$K$10+AS44*$L$10+AT44*$M$10+AU44*$N$10+AV44*$O$10+AW44*$P$10+AX44*$Q$10+AY44*$R$10+AZ44*$S$10</f>
        <v>277</v>
      </c>
      <c r="BB44" s="10">
        <v>4</v>
      </c>
      <c r="BC44" s="11">
        <v>5</v>
      </c>
      <c r="BD44" s="11">
        <v>3</v>
      </c>
      <c r="BE44" s="11">
        <v>4</v>
      </c>
      <c r="BF44" s="11">
        <v>4</v>
      </c>
      <c r="BG44" s="11">
        <v>6</v>
      </c>
      <c r="BH44" s="11">
        <v>3</v>
      </c>
      <c r="BI44" s="11">
        <v>6</v>
      </c>
      <c r="BJ44" s="11">
        <v>5</v>
      </c>
      <c r="BK44" s="11">
        <v>5</v>
      </c>
      <c r="BL44" s="11">
        <v>5</v>
      </c>
      <c r="BM44" s="11">
        <v>5</v>
      </c>
      <c r="BN44" s="11">
        <v>5</v>
      </c>
      <c r="BO44" s="33">
        <v>6</v>
      </c>
      <c r="BP44" s="33">
        <v>6</v>
      </c>
      <c r="BQ44" s="24">
        <f>BB44*$E$10+BC44*$F$10+BD44*$G$10+BE44*$H$10+BG44*$J$10+BH44*$K$10+BI44*$L$10+BJ44*$M$10+BK44*$N$10+BL44*$O$10+BM44*$P$10+BN44*$Q$10+BO44*$R$10+BP44*$S$10</f>
        <v>227</v>
      </c>
      <c r="BR44" s="10">
        <v>7</v>
      </c>
      <c r="BS44" s="11">
        <v>6</v>
      </c>
      <c r="BT44" s="11">
        <v>6</v>
      </c>
      <c r="BU44" s="11">
        <v>5</v>
      </c>
      <c r="BV44" s="11">
        <v>5</v>
      </c>
      <c r="BW44" s="11">
        <v>6</v>
      </c>
      <c r="BX44" s="11">
        <v>5</v>
      </c>
      <c r="BY44" s="11">
        <v>6</v>
      </c>
      <c r="BZ44" s="11">
        <v>5</v>
      </c>
      <c r="CA44" s="11">
        <v>5</v>
      </c>
      <c r="CB44" s="11">
        <v>4</v>
      </c>
      <c r="CC44" s="11">
        <v>0</v>
      </c>
      <c r="CD44" s="11">
        <v>4</v>
      </c>
      <c r="CE44" s="33">
        <v>6</v>
      </c>
      <c r="CF44" s="33">
        <v>6</v>
      </c>
      <c r="CG44" s="24">
        <f>BR44*$E$10+BS44*$F$10+BT44*$G$10+BU44*$H$10+BW44*$J$10+BX44*$K$10+BY44*$L$10+BZ44*$M$10+CA44*$N$10+CB44*$O$10+CC44*$P$10+CD44*$Q$10+CE44*$R$10+CF44*$S$10</f>
        <v>242</v>
      </c>
      <c r="CH44" s="87"/>
      <c r="CI44" s="10">
        <v>0</v>
      </c>
      <c r="CJ44" s="11">
        <v>0</v>
      </c>
      <c r="CK44" s="11">
        <v>0</v>
      </c>
      <c r="CL44" s="11">
        <v>0</v>
      </c>
      <c r="CM44" s="11">
        <v>0</v>
      </c>
      <c r="CN44" s="11">
        <v>0</v>
      </c>
      <c r="CO44" s="11">
        <v>0</v>
      </c>
      <c r="CP44" s="11">
        <v>0</v>
      </c>
      <c r="CQ44" s="11">
        <v>0</v>
      </c>
      <c r="CR44" s="11">
        <v>0</v>
      </c>
      <c r="CS44" s="11">
        <v>0</v>
      </c>
      <c r="CT44" s="11">
        <v>0</v>
      </c>
      <c r="CU44" s="11">
        <v>0</v>
      </c>
      <c r="CV44" s="33">
        <v>0</v>
      </c>
      <c r="CW44" s="33">
        <v>0</v>
      </c>
      <c r="CX44" s="24">
        <f>CI44*$E$10+CJ44*$F$10+CK44*$G$10+CL44*$H$10+CN44*$J$10+CO44*$K$10+CP44*$L$10+CQ44*$M$10+CR44*$N$10+CS44*$O$10+CT44*$P$10+CU44*$Q$10+CV44*$R$10+CW44*$S$10</f>
        <v>0</v>
      </c>
      <c r="CY44" s="10">
        <v>0</v>
      </c>
      <c r="CZ44" s="11">
        <v>0</v>
      </c>
      <c r="DA44" s="11">
        <v>0</v>
      </c>
      <c r="DB44" s="11">
        <v>0</v>
      </c>
      <c r="DC44" s="11">
        <v>0</v>
      </c>
      <c r="DD44" s="11">
        <v>0</v>
      </c>
      <c r="DE44" s="11">
        <v>0</v>
      </c>
      <c r="DF44" s="11">
        <v>0</v>
      </c>
      <c r="DG44" s="11">
        <v>0</v>
      </c>
      <c r="DH44" s="11">
        <v>0</v>
      </c>
      <c r="DI44" s="11">
        <v>0</v>
      </c>
      <c r="DJ44" s="11">
        <v>0</v>
      </c>
      <c r="DK44" s="11">
        <v>0</v>
      </c>
      <c r="DL44" s="33">
        <v>0</v>
      </c>
      <c r="DM44" s="33">
        <v>0</v>
      </c>
      <c r="DN44" s="24">
        <f>CY44*$E$10+CZ44*$F$10+DA44*$G$10+DB44*$H$10+DD44*$J$10+DE44*$K$10+DF44*$L$10+DG44*$M$10+DH44*$N$10+DI44*$O$10+DJ44*$P$10+DK44*$Q$10+DL44*$R$10+DM44*$S$10</f>
        <v>0</v>
      </c>
      <c r="DO44" s="10">
        <v>6</v>
      </c>
      <c r="DP44" s="11">
        <v>5</v>
      </c>
      <c r="DQ44" s="11">
        <v>5</v>
      </c>
      <c r="DR44" s="11">
        <v>5</v>
      </c>
      <c r="DS44" s="11">
        <v>4</v>
      </c>
      <c r="DT44" s="11">
        <v>5</v>
      </c>
      <c r="DU44" s="11">
        <v>5</v>
      </c>
      <c r="DV44" s="11">
        <v>6</v>
      </c>
      <c r="DW44" s="11">
        <v>2</v>
      </c>
      <c r="DX44" s="11">
        <v>4</v>
      </c>
      <c r="DY44" s="11">
        <v>3</v>
      </c>
      <c r="DZ44" s="11">
        <v>3</v>
      </c>
      <c r="EA44" s="11">
        <v>4</v>
      </c>
      <c r="EB44" s="33">
        <v>6</v>
      </c>
      <c r="EC44" s="33">
        <v>5</v>
      </c>
      <c r="ED44" s="24">
        <f>DO44*$E$10+DP44*$F$10+DQ44*$G$10+DR44*$H$10+DT44*$J$10+DU44*$K$10+DV44*$L$10+DW44*$M$10+DX44*$N$10+DY44*$O$10+DZ44*$P$10+EA44*$Q$10+EB44*$R$10+EC44*$S$10</f>
        <v>212</v>
      </c>
      <c r="EE44" s="10">
        <v>5</v>
      </c>
      <c r="EF44" s="11">
        <v>6</v>
      </c>
      <c r="EG44" s="11">
        <v>6</v>
      </c>
      <c r="EH44" s="11">
        <v>6</v>
      </c>
      <c r="EI44" s="11">
        <v>5</v>
      </c>
      <c r="EJ44" s="11">
        <v>6</v>
      </c>
      <c r="EK44" s="11">
        <v>5</v>
      </c>
      <c r="EL44" s="11">
        <v>6</v>
      </c>
      <c r="EM44" s="11">
        <v>5</v>
      </c>
      <c r="EN44" s="11">
        <v>6</v>
      </c>
      <c r="EO44" s="11">
        <v>5</v>
      </c>
      <c r="EP44" s="11">
        <v>6</v>
      </c>
      <c r="EQ44" s="11">
        <v>5</v>
      </c>
      <c r="ER44" s="33">
        <v>6</v>
      </c>
      <c r="ES44" s="33">
        <v>5</v>
      </c>
      <c r="ET44" s="24">
        <f>EE44*$E$10+EF44*$F$10+EG44*$G$10+EH44*$H$10+EJ44*$J$10+EK44*$K$10+EL44*$L$10+EM44*$M$10+EN44*$N$10+EO44*$O$10+EP44*$P$10+EQ44*$Q$10+ER44*$R$10+ES44*$S$10</f>
        <v>262</v>
      </c>
      <c r="EU44" s="10">
        <v>5</v>
      </c>
      <c r="EV44" s="11">
        <v>6</v>
      </c>
      <c r="EW44" s="11">
        <v>4</v>
      </c>
      <c r="EX44" s="11">
        <v>5</v>
      </c>
      <c r="EY44" s="11">
        <v>4</v>
      </c>
      <c r="EZ44" s="11">
        <v>6</v>
      </c>
      <c r="FA44" s="11">
        <v>4</v>
      </c>
      <c r="FB44" s="11">
        <v>5</v>
      </c>
      <c r="FC44" s="11">
        <v>5</v>
      </c>
      <c r="FD44" s="11">
        <v>5</v>
      </c>
      <c r="FE44" s="11">
        <v>5</v>
      </c>
      <c r="FF44" s="11">
        <v>5</v>
      </c>
      <c r="FG44" s="11">
        <v>5</v>
      </c>
      <c r="FH44" s="33">
        <v>6</v>
      </c>
      <c r="FI44" s="33">
        <v>5</v>
      </c>
      <c r="FJ44" s="24">
        <f>EU44*$E$10+EV44*$F$10+EW44*$G$10+EX44*$H$10+EZ44*$J$10+FA44*$K$10+FB44*$L$10+FC44*$M$10+FD44*$N$10+FE44*$O$10+FF44*$P$10+FG44*$Q$10+FH44*$R$10+FI44*$S$10</f>
        <v>240</v>
      </c>
      <c r="FK44" s="10">
        <v>6</v>
      </c>
      <c r="FL44" s="11">
        <v>6</v>
      </c>
      <c r="FM44" s="11">
        <v>6</v>
      </c>
      <c r="FN44" s="11">
        <v>6</v>
      </c>
      <c r="FO44" s="11">
        <v>3</v>
      </c>
      <c r="FP44" s="11">
        <v>6</v>
      </c>
      <c r="FQ44" s="11">
        <v>6</v>
      </c>
      <c r="FR44" s="11">
        <v>5</v>
      </c>
      <c r="FS44" s="11">
        <v>3</v>
      </c>
      <c r="FT44" s="11">
        <v>6</v>
      </c>
      <c r="FU44" s="11">
        <v>5</v>
      </c>
      <c r="FV44" s="11">
        <v>6</v>
      </c>
      <c r="FW44" s="11">
        <v>5</v>
      </c>
      <c r="FX44" s="33">
        <v>6</v>
      </c>
      <c r="FY44" s="33">
        <v>6</v>
      </c>
      <c r="FZ44" s="24">
        <f>FK44*$E$10+FL44*$F$10+FM44*$G$10+FN44*$H$10+FP44*$J$10+FQ44*$K$10+FR44*$L$10+FS44*$M$10+FT44*$N$10+FU44*$O$10+FV44*$P$10+FW44*$Q$10+FX44*$R$10+FY44*$S$10</f>
        <v>262</v>
      </c>
    </row>
    <row r="45" spans="1:182" ht="13.5" thickBot="1" x14ac:dyDescent="0.25">
      <c r="A45" s="231"/>
      <c r="B45" s="34">
        <f>T45+AJ45</f>
        <v>891</v>
      </c>
      <c r="C45" s="51">
        <f>BA45+BQ45+CG45-MIN(CG45,BQ45,BA45)</f>
        <v>1044</v>
      </c>
      <c r="D45" s="51">
        <f>CX45+DN45</f>
        <v>0</v>
      </c>
      <c r="E45" s="1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6">
        <f>T43+T44</f>
        <v>465</v>
      </c>
      <c r="U45" s="1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6">
        <f>AJ43+AJ44</f>
        <v>426</v>
      </c>
      <c r="AK45" s="15"/>
      <c r="AL45" s="1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6">
        <f>BA43+BA44</f>
        <v>546</v>
      </c>
      <c r="BB45" s="1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6">
        <f>BQ43+BQ44</f>
        <v>449</v>
      </c>
      <c r="BR45" s="1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6">
        <f>CG43+CG44</f>
        <v>498</v>
      </c>
      <c r="CH45" s="15"/>
      <c r="CI45" s="1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6">
        <f>CX43+CX44</f>
        <v>0</v>
      </c>
      <c r="CY45" s="1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6">
        <f>DN43+DN44</f>
        <v>0</v>
      </c>
      <c r="DO45" s="1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6">
        <f>ED43+ED44</f>
        <v>436</v>
      </c>
      <c r="EE45" s="1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6">
        <f>ET43+ET44</f>
        <v>488</v>
      </c>
      <c r="EU45" s="1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6">
        <f>FJ43+FJ44</f>
        <v>490</v>
      </c>
      <c r="FK45" s="1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6">
        <f>FZ43+FZ44</f>
        <v>508</v>
      </c>
    </row>
    <row r="46" spans="1:182" ht="13.5" hidden="1" customHeight="1" thickBot="1" x14ac:dyDescent="0.25">
      <c r="A46" s="229">
        <v>21</v>
      </c>
      <c r="B46" s="244" t="s">
        <v>123</v>
      </c>
      <c r="C46" s="219"/>
      <c r="D46" s="245"/>
      <c r="E46" s="10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33">
        <v>0</v>
      </c>
      <c r="S46" s="33">
        <v>0</v>
      </c>
      <c r="T46" s="24">
        <f>E46*$E$10+F46*$F$10+G46*$G$10+H46*$H$10+J46*$J$10+K46*$K$10+L46*$L$10+M46*$M$10+N46*$N$10+O46*$O$10+P46*$P$10+Q46*$Q$10+R46*$R$10+S46*$S$10</f>
        <v>0</v>
      </c>
      <c r="U46" s="10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33">
        <v>0</v>
      </c>
      <c r="AI46" s="33">
        <v>0</v>
      </c>
      <c r="AJ46" s="24">
        <f>U46*$E$10+V46*$F$10+W46*$G$10+X46*$H$10+Z46*$J$10+AA46*$K$10+AB46*$L$10+AC46*$M$10+AD46*$N$10+AE46*$O$10+AF46*$P$10+AG46*$Q$10+AH46*$R$10+AI46*$S$10</f>
        <v>0</v>
      </c>
      <c r="AK46" s="87"/>
      <c r="AL46" s="10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  <c r="AV46" s="11">
        <v>0</v>
      </c>
      <c r="AW46" s="11">
        <v>0</v>
      </c>
      <c r="AX46" s="11">
        <v>0</v>
      </c>
      <c r="AY46" s="33">
        <v>0</v>
      </c>
      <c r="AZ46" s="33">
        <v>0</v>
      </c>
      <c r="BA46" s="24">
        <f>AL46*$E$10+AM46*$F$10+AN46*$G$10+AO46*$H$10+AQ46*$J$10+AR46*$K$10+AS46*$L$10+AT46*$M$10+AU46*$N$10+AV46*$O$10+AW46*$P$10+AX46*$Q$10+AY46*$R$10+AZ46*$S$10</f>
        <v>0</v>
      </c>
      <c r="BB46" s="10">
        <v>0</v>
      </c>
      <c r="BC46" s="11">
        <v>0</v>
      </c>
      <c r="BD46" s="11">
        <v>0</v>
      </c>
      <c r="BE46" s="11">
        <v>0</v>
      </c>
      <c r="BF46" s="11">
        <v>0</v>
      </c>
      <c r="BG46" s="11">
        <v>0</v>
      </c>
      <c r="BH46" s="11">
        <v>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v>0</v>
      </c>
      <c r="BO46" s="33">
        <v>0</v>
      </c>
      <c r="BP46" s="33">
        <v>0</v>
      </c>
      <c r="BQ46" s="24">
        <f>BB46*$E$10+BC46*$F$10+BD46*$G$10+BE46*$H$10+BG46*$J$10+BH46*$K$10+BI46*$L$10+BJ46*$M$10+BK46*$N$10+BL46*$O$10+BM46*$P$10+BN46*$Q$10+BO46*$R$10+BP46*$S$10</f>
        <v>0</v>
      </c>
      <c r="BR46" s="10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  <c r="BZ46" s="11">
        <v>0</v>
      </c>
      <c r="CA46" s="11">
        <v>0</v>
      </c>
      <c r="CB46" s="11">
        <v>0</v>
      </c>
      <c r="CC46" s="11">
        <v>0</v>
      </c>
      <c r="CD46" s="11">
        <v>0</v>
      </c>
      <c r="CE46" s="33">
        <v>0</v>
      </c>
      <c r="CF46" s="33">
        <v>0</v>
      </c>
      <c r="CG46" s="24">
        <f>BR46*$E$10+BS46*$F$10+BT46*$G$10+BU46*$H$10+BW46*$J$10+BX46*$K$10+BY46*$L$10+BZ46*$M$10+CA46*$N$10+CB46*$O$10+CC46*$P$10+CD46*$Q$10+CE46*$R$10+CF46*$S$10</f>
        <v>0</v>
      </c>
      <c r="CH46" s="87"/>
      <c r="CI46" s="10">
        <v>5</v>
      </c>
      <c r="CJ46" s="11">
        <v>4</v>
      </c>
      <c r="CK46" s="11">
        <v>4</v>
      </c>
      <c r="CL46" s="11">
        <v>5</v>
      </c>
      <c r="CM46" s="11">
        <v>0</v>
      </c>
      <c r="CN46" s="11">
        <v>6</v>
      </c>
      <c r="CO46" s="11">
        <v>4</v>
      </c>
      <c r="CP46" s="11">
        <v>6</v>
      </c>
      <c r="CQ46" s="11">
        <v>6</v>
      </c>
      <c r="CR46" s="11">
        <v>5</v>
      </c>
      <c r="CS46" s="11">
        <v>5</v>
      </c>
      <c r="CT46" s="11">
        <v>5</v>
      </c>
      <c r="CU46" s="11">
        <v>5</v>
      </c>
      <c r="CV46" s="33">
        <v>6</v>
      </c>
      <c r="CW46" s="33">
        <v>5</v>
      </c>
      <c r="CX46" s="24">
        <f>CI46*$E$10+CJ46*$F$10+CK46*$G$10+CL46*$H$10+CN46*$J$10+CO46*$K$10+CP46*$L$10+CQ46*$M$10+CR46*$N$10+CS46*$O$10+CT46*$P$10+CU46*$Q$10+CV46*$R$10+CW46*$S$10</f>
        <v>241</v>
      </c>
      <c r="CY46" s="10">
        <v>6</v>
      </c>
      <c r="CZ46" s="11">
        <v>6</v>
      </c>
      <c r="DA46" s="11">
        <v>4</v>
      </c>
      <c r="DB46" s="11">
        <v>6</v>
      </c>
      <c r="DC46" s="11">
        <v>5</v>
      </c>
      <c r="DD46" s="11">
        <v>6</v>
      </c>
      <c r="DE46" s="11">
        <v>2</v>
      </c>
      <c r="DF46" s="11">
        <v>5</v>
      </c>
      <c r="DG46" s="11">
        <v>0</v>
      </c>
      <c r="DH46" s="11">
        <v>6</v>
      </c>
      <c r="DI46" s="11">
        <v>5</v>
      </c>
      <c r="DJ46" s="11">
        <v>5</v>
      </c>
      <c r="DK46" s="11">
        <v>5</v>
      </c>
      <c r="DL46" s="33">
        <v>6</v>
      </c>
      <c r="DM46" s="33">
        <v>5</v>
      </c>
      <c r="DN46" s="24">
        <f>CY46*$E$10+CZ46*$F$10+DA46*$G$10+DB46*$H$10+DD46*$J$10+DE46*$K$10+DF46*$L$10+DG46*$M$10+DH46*$N$10+DI46*$O$10+DJ46*$P$10+DK46*$Q$10+DL46*$R$10+DM46*$S$10</f>
        <v>213</v>
      </c>
      <c r="DO46" s="10">
        <v>5</v>
      </c>
      <c r="DP46" s="11">
        <v>4</v>
      </c>
      <c r="DQ46" s="11">
        <v>4</v>
      </c>
      <c r="DR46" s="11">
        <v>5</v>
      </c>
      <c r="DS46" s="11">
        <v>0</v>
      </c>
      <c r="DT46" s="11">
        <v>6</v>
      </c>
      <c r="DU46" s="11">
        <v>4</v>
      </c>
      <c r="DV46" s="11">
        <v>6</v>
      </c>
      <c r="DW46" s="11">
        <v>6</v>
      </c>
      <c r="DX46" s="11">
        <v>5</v>
      </c>
      <c r="DY46" s="11">
        <v>5</v>
      </c>
      <c r="DZ46" s="11">
        <v>5</v>
      </c>
      <c r="EA46" s="11">
        <v>5</v>
      </c>
      <c r="EB46" s="33">
        <v>6</v>
      </c>
      <c r="EC46" s="33">
        <v>5</v>
      </c>
      <c r="ED46" s="24">
        <f>DO46*$E$10+DP46*$F$10+DQ46*$G$10+DR46*$H$10+DT46*$J$10+DU46*$K$10+DV46*$L$10+DW46*$M$10+DX46*$N$10+DY46*$O$10+DZ46*$P$10+EA46*$Q$10+EB46*$R$10+EC46*$S$10</f>
        <v>241</v>
      </c>
      <c r="EE46" s="10">
        <v>6</v>
      </c>
      <c r="EF46" s="11">
        <v>6</v>
      </c>
      <c r="EG46" s="11">
        <v>4</v>
      </c>
      <c r="EH46" s="11">
        <v>6</v>
      </c>
      <c r="EI46" s="11">
        <v>5</v>
      </c>
      <c r="EJ46" s="11">
        <v>6</v>
      </c>
      <c r="EK46" s="11">
        <v>2</v>
      </c>
      <c r="EL46" s="11">
        <v>5</v>
      </c>
      <c r="EM46" s="11">
        <v>0</v>
      </c>
      <c r="EN46" s="11">
        <v>6</v>
      </c>
      <c r="EO46" s="11">
        <v>5</v>
      </c>
      <c r="EP46" s="11">
        <v>5</v>
      </c>
      <c r="EQ46" s="11">
        <v>5</v>
      </c>
      <c r="ER46" s="33">
        <v>6</v>
      </c>
      <c r="ES46" s="33">
        <v>5</v>
      </c>
      <c r="ET46" s="24">
        <f>EE46*$E$10+EF46*$F$10+EG46*$G$10+EH46*$H$10+EJ46*$J$10+EK46*$K$10+EL46*$L$10+EM46*$M$10+EN46*$N$10+EO46*$O$10+EP46*$P$10+EQ46*$Q$10+ER46*$R$10+ES46*$S$10</f>
        <v>213</v>
      </c>
      <c r="EU46" s="10">
        <v>5</v>
      </c>
      <c r="EV46" s="11">
        <v>4</v>
      </c>
      <c r="EW46" s="11">
        <v>4</v>
      </c>
      <c r="EX46" s="11">
        <v>5</v>
      </c>
      <c r="EY46" s="11">
        <v>0</v>
      </c>
      <c r="EZ46" s="11">
        <v>6</v>
      </c>
      <c r="FA46" s="11">
        <v>4</v>
      </c>
      <c r="FB46" s="11">
        <v>6</v>
      </c>
      <c r="FC46" s="11">
        <v>6</v>
      </c>
      <c r="FD46" s="11">
        <v>5</v>
      </c>
      <c r="FE46" s="11">
        <v>5</v>
      </c>
      <c r="FF46" s="11">
        <v>5</v>
      </c>
      <c r="FG46" s="11">
        <v>5</v>
      </c>
      <c r="FH46" s="33">
        <v>6</v>
      </c>
      <c r="FI46" s="33">
        <v>5</v>
      </c>
      <c r="FJ46" s="24">
        <f>EU46*$E$10+EV46*$F$10+EW46*$G$10+EX46*$H$10+EZ46*$J$10+FA46*$K$10+FB46*$L$10+FC46*$M$10+FD46*$N$10+FE46*$O$10+FF46*$P$10+FG46*$Q$10+FH46*$R$10+FI46*$S$10</f>
        <v>241</v>
      </c>
      <c r="FK46" s="10">
        <v>6</v>
      </c>
      <c r="FL46" s="11">
        <v>6</v>
      </c>
      <c r="FM46" s="11">
        <v>4</v>
      </c>
      <c r="FN46" s="11">
        <v>6</v>
      </c>
      <c r="FO46" s="11">
        <v>5</v>
      </c>
      <c r="FP46" s="11">
        <v>6</v>
      </c>
      <c r="FQ46" s="11">
        <v>2</v>
      </c>
      <c r="FR46" s="11">
        <v>5</v>
      </c>
      <c r="FS46" s="11">
        <v>0</v>
      </c>
      <c r="FT46" s="11">
        <v>6</v>
      </c>
      <c r="FU46" s="11">
        <v>5</v>
      </c>
      <c r="FV46" s="11">
        <v>5</v>
      </c>
      <c r="FW46" s="11">
        <v>5</v>
      </c>
      <c r="FX46" s="33">
        <v>6</v>
      </c>
      <c r="FY46" s="33">
        <v>5</v>
      </c>
      <c r="FZ46" s="24">
        <f>FK46*$E$10+FL46*$F$10+FM46*$G$10+FN46*$H$10+FP46*$J$10+FQ46*$K$10+FR46*$L$10+FS46*$M$10+FT46*$N$10+FU46*$O$10+FV46*$P$10+FW46*$Q$10+FX46*$R$10+FY46*$S$10</f>
        <v>213</v>
      </c>
    </row>
    <row r="47" spans="1:182" ht="13.5" hidden="1" thickBot="1" x14ac:dyDescent="0.25">
      <c r="A47" s="230"/>
      <c r="B47" s="246"/>
      <c r="C47" s="247"/>
      <c r="D47" s="248"/>
      <c r="E47" s="10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33">
        <v>0</v>
      </c>
      <c r="S47" s="33">
        <v>0</v>
      </c>
      <c r="T47" s="24">
        <f>E47*$E$10+F47*$F$10+G47*$G$10+H47*$H$10+J47*$J$10+K47*$K$10+L47*$L$10+M47*$M$10+N47*$N$10+O47*$O$10+P47*$P$10+Q47*$Q$10+R47*$R$10+S47*$S$10</f>
        <v>0</v>
      </c>
      <c r="U47" s="10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33">
        <v>0</v>
      </c>
      <c r="AI47" s="33">
        <v>0</v>
      </c>
      <c r="AJ47" s="24">
        <f>U47*$E$10+V47*$F$10+W47*$G$10+X47*$H$10+Z47*$J$10+AA47*$K$10+AB47*$L$10+AC47*$M$10+AD47*$N$10+AE47*$O$10+AF47*$P$10+AG47*$Q$10+AH47*$R$10+AI47*$S$10</f>
        <v>0</v>
      </c>
      <c r="AK47" s="87"/>
      <c r="AL47" s="10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33">
        <v>0</v>
      </c>
      <c r="AZ47" s="33">
        <v>0</v>
      </c>
      <c r="BA47" s="24">
        <f>AL47*$E$10+AM47*$F$10+AN47*$G$10+AO47*$H$10+AQ47*$J$10+AR47*$K$10+AS47*$L$10+AT47*$M$10+AU47*$N$10+AV47*$O$10+AW47*$P$10+AX47*$Q$10+AY47*$R$10+AZ47*$S$10</f>
        <v>0</v>
      </c>
      <c r="BB47" s="10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33">
        <v>0</v>
      </c>
      <c r="BP47" s="33">
        <v>0</v>
      </c>
      <c r="BQ47" s="24">
        <f>BB47*$E$10+BC47*$F$10+BD47*$G$10+BE47*$H$10+BG47*$J$10+BH47*$K$10+BI47*$L$10+BJ47*$M$10+BK47*$N$10+BL47*$O$10+BM47*$P$10+BN47*$Q$10+BO47*$R$10+BP47*$S$10</f>
        <v>0</v>
      </c>
      <c r="BR47" s="10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0</v>
      </c>
      <c r="CB47" s="11">
        <v>0</v>
      </c>
      <c r="CC47" s="11">
        <v>0</v>
      </c>
      <c r="CD47" s="11">
        <v>0</v>
      </c>
      <c r="CE47" s="33">
        <v>0</v>
      </c>
      <c r="CF47" s="33">
        <v>0</v>
      </c>
      <c r="CG47" s="24">
        <f>BR47*$E$10+BS47*$F$10+BT47*$G$10+BU47*$H$10+BW47*$J$10+BX47*$K$10+BY47*$L$10+BZ47*$M$10+CA47*$N$10+CB47*$O$10+CC47*$P$10+CD47*$Q$10+CE47*$R$10+CF47*$S$10</f>
        <v>0</v>
      </c>
      <c r="CH47" s="87"/>
      <c r="CI47" s="10">
        <v>5</v>
      </c>
      <c r="CJ47" s="11">
        <v>4</v>
      </c>
      <c r="CK47" s="11">
        <v>4</v>
      </c>
      <c r="CL47" s="11">
        <v>5</v>
      </c>
      <c r="CM47" s="11">
        <v>0</v>
      </c>
      <c r="CN47" s="11">
        <v>5</v>
      </c>
      <c r="CO47" s="11">
        <v>4</v>
      </c>
      <c r="CP47" s="11">
        <v>6</v>
      </c>
      <c r="CQ47" s="11">
        <v>6</v>
      </c>
      <c r="CR47" s="11">
        <v>6</v>
      </c>
      <c r="CS47" s="11">
        <v>5</v>
      </c>
      <c r="CT47" s="11">
        <v>6</v>
      </c>
      <c r="CU47" s="11">
        <v>5</v>
      </c>
      <c r="CV47" s="33">
        <v>6</v>
      </c>
      <c r="CW47" s="33">
        <v>5</v>
      </c>
      <c r="CX47" s="24">
        <f>CI47*$E$10+CJ47*$F$10+CK47*$G$10+CL47*$H$10+CN47*$J$10+CO47*$K$10+CP47*$L$10+CQ47*$M$10+CR47*$N$10+CS47*$O$10+CT47*$P$10+CU47*$Q$10+CV47*$R$10+CW47*$S$10</f>
        <v>243</v>
      </c>
      <c r="CY47" s="10">
        <v>6</v>
      </c>
      <c r="CZ47" s="11">
        <v>6</v>
      </c>
      <c r="DA47" s="11">
        <v>5</v>
      </c>
      <c r="DB47" s="11">
        <v>6</v>
      </c>
      <c r="DC47" s="11">
        <v>5</v>
      </c>
      <c r="DD47" s="11">
        <v>6</v>
      </c>
      <c r="DE47" s="11">
        <v>2</v>
      </c>
      <c r="DF47" s="11">
        <v>5</v>
      </c>
      <c r="DG47" s="11">
        <v>0</v>
      </c>
      <c r="DH47" s="11">
        <v>5</v>
      </c>
      <c r="DI47" s="11">
        <v>5</v>
      </c>
      <c r="DJ47" s="11">
        <v>6</v>
      </c>
      <c r="DK47" s="11">
        <v>5</v>
      </c>
      <c r="DL47" s="33">
        <v>6</v>
      </c>
      <c r="DM47" s="33">
        <v>6</v>
      </c>
      <c r="DN47" s="24">
        <f>CY47*$E$10+CZ47*$F$10+DA47*$G$10+DB47*$H$10+DD47*$J$10+DE47*$K$10+DF47*$L$10+DG47*$M$10+DH47*$N$10+DI47*$O$10+DJ47*$P$10+DK47*$Q$10+DL47*$R$10+DM47*$S$10</f>
        <v>221</v>
      </c>
      <c r="DO47" s="10">
        <v>5</v>
      </c>
      <c r="DP47" s="11">
        <v>4</v>
      </c>
      <c r="DQ47" s="11">
        <v>4</v>
      </c>
      <c r="DR47" s="11">
        <v>5</v>
      </c>
      <c r="DS47" s="11">
        <v>0</v>
      </c>
      <c r="DT47" s="11">
        <v>5</v>
      </c>
      <c r="DU47" s="11">
        <v>4</v>
      </c>
      <c r="DV47" s="11">
        <v>6</v>
      </c>
      <c r="DW47" s="11">
        <v>6</v>
      </c>
      <c r="DX47" s="11">
        <v>6</v>
      </c>
      <c r="DY47" s="11">
        <v>5</v>
      </c>
      <c r="DZ47" s="11">
        <v>6</v>
      </c>
      <c r="EA47" s="11">
        <v>5</v>
      </c>
      <c r="EB47" s="33">
        <v>6</v>
      </c>
      <c r="EC47" s="33">
        <v>5</v>
      </c>
      <c r="ED47" s="24">
        <f>DO47*$E$10+DP47*$F$10+DQ47*$G$10+DR47*$H$10+DT47*$J$10+DU47*$K$10+DV47*$L$10+DW47*$M$10+DX47*$N$10+DY47*$O$10+DZ47*$P$10+EA47*$Q$10+EB47*$R$10+EC47*$S$10</f>
        <v>243</v>
      </c>
      <c r="EE47" s="10">
        <v>6</v>
      </c>
      <c r="EF47" s="11">
        <v>6</v>
      </c>
      <c r="EG47" s="11">
        <v>5</v>
      </c>
      <c r="EH47" s="11">
        <v>6</v>
      </c>
      <c r="EI47" s="11">
        <v>5</v>
      </c>
      <c r="EJ47" s="11">
        <v>6</v>
      </c>
      <c r="EK47" s="11">
        <v>2</v>
      </c>
      <c r="EL47" s="11">
        <v>5</v>
      </c>
      <c r="EM47" s="11">
        <v>0</v>
      </c>
      <c r="EN47" s="11">
        <v>5</v>
      </c>
      <c r="EO47" s="11">
        <v>5</v>
      </c>
      <c r="EP47" s="11">
        <v>6</v>
      </c>
      <c r="EQ47" s="11">
        <v>5</v>
      </c>
      <c r="ER47" s="33">
        <v>6</v>
      </c>
      <c r="ES47" s="33">
        <v>6</v>
      </c>
      <c r="ET47" s="24">
        <f>EE47*$E$10+EF47*$F$10+EG47*$G$10+EH47*$H$10+EJ47*$J$10+EK47*$K$10+EL47*$L$10+EM47*$M$10+EN47*$N$10+EO47*$O$10+EP47*$P$10+EQ47*$Q$10+ER47*$R$10+ES47*$S$10</f>
        <v>221</v>
      </c>
      <c r="EU47" s="10">
        <v>5</v>
      </c>
      <c r="EV47" s="11">
        <v>4</v>
      </c>
      <c r="EW47" s="11">
        <v>4</v>
      </c>
      <c r="EX47" s="11">
        <v>5</v>
      </c>
      <c r="EY47" s="11">
        <v>0</v>
      </c>
      <c r="EZ47" s="11">
        <v>5</v>
      </c>
      <c r="FA47" s="11">
        <v>4</v>
      </c>
      <c r="FB47" s="11">
        <v>6</v>
      </c>
      <c r="FC47" s="11">
        <v>6</v>
      </c>
      <c r="FD47" s="11">
        <v>6</v>
      </c>
      <c r="FE47" s="11">
        <v>5</v>
      </c>
      <c r="FF47" s="11">
        <v>6</v>
      </c>
      <c r="FG47" s="11">
        <v>5</v>
      </c>
      <c r="FH47" s="33">
        <v>6</v>
      </c>
      <c r="FI47" s="33">
        <v>5</v>
      </c>
      <c r="FJ47" s="24">
        <f>EU47*$E$10+EV47*$F$10+EW47*$G$10+EX47*$H$10+EZ47*$J$10+FA47*$K$10+FB47*$L$10+FC47*$M$10+FD47*$N$10+FE47*$O$10+FF47*$P$10+FG47*$Q$10+FH47*$R$10+FI47*$S$10</f>
        <v>243</v>
      </c>
      <c r="FK47" s="10">
        <v>6</v>
      </c>
      <c r="FL47" s="11">
        <v>6</v>
      </c>
      <c r="FM47" s="11">
        <v>5</v>
      </c>
      <c r="FN47" s="11">
        <v>6</v>
      </c>
      <c r="FO47" s="11">
        <v>5</v>
      </c>
      <c r="FP47" s="11">
        <v>6</v>
      </c>
      <c r="FQ47" s="11">
        <v>2</v>
      </c>
      <c r="FR47" s="11">
        <v>5</v>
      </c>
      <c r="FS47" s="11">
        <v>0</v>
      </c>
      <c r="FT47" s="11">
        <v>5</v>
      </c>
      <c r="FU47" s="11">
        <v>5</v>
      </c>
      <c r="FV47" s="11">
        <v>6</v>
      </c>
      <c r="FW47" s="11">
        <v>5</v>
      </c>
      <c r="FX47" s="33">
        <v>6</v>
      </c>
      <c r="FY47" s="33">
        <v>6</v>
      </c>
      <c r="FZ47" s="24">
        <f>FK47*$E$10+FL47*$F$10+FM47*$G$10+FN47*$H$10+FP47*$J$10+FQ47*$K$10+FR47*$L$10+FS47*$M$10+FT47*$N$10+FU47*$O$10+FV47*$P$10+FW47*$Q$10+FX47*$R$10+FY47*$S$10</f>
        <v>221</v>
      </c>
    </row>
    <row r="48" spans="1:182" ht="13.5" hidden="1" thickBot="1" x14ac:dyDescent="0.25">
      <c r="A48" s="231"/>
      <c r="B48" s="34">
        <f>T48+AJ48</f>
        <v>0</v>
      </c>
      <c r="C48" s="51">
        <f>BA48+BQ48+CG48-MIN(CG48,BQ48,BA48)</f>
        <v>0</v>
      </c>
      <c r="D48" s="51">
        <f>CX48+DN48</f>
        <v>918</v>
      </c>
      <c r="E48" s="1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6">
        <f>T46+T47</f>
        <v>0</v>
      </c>
      <c r="U48" s="1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6">
        <f>AJ46+AJ47</f>
        <v>0</v>
      </c>
      <c r="AK48" s="15"/>
      <c r="AL48" s="1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6">
        <f>BA46+BA47</f>
        <v>0</v>
      </c>
      <c r="BB48" s="1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6">
        <f>BQ46+BQ47</f>
        <v>0</v>
      </c>
      <c r="BR48" s="1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6">
        <f>CG46+CG47</f>
        <v>0</v>
      </c>
      <c r="CH48" s="15"/>
      <c r="CI48" s="1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6">
        <f>CX46+CX47</f>
        <v>484</v>
      </c>
      <c r="CY48" s="1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6">
        <f>DN46+DN47</f>
        <v>434</v>
      </c>
      <c r="DO48" s="1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6">
        <f>ED46+ED47</f>
        <v>484</v>
      </c>
      <c r="EE48" s="1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6">
        <f>ET46+ET47</f>
        <v>434</v>
      </c>
      <c r="EU48" s="1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6">
        <f>FJ46+FJ47</f>
        <v>484</v>
      </c>
      <c r="FK48" s="1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6">
        <f>FZ46+FZ47</f>
        <v>434</v>
      </c>
    </row>
  </sheetData>
  <mergeCells count="117">
    <mergeCell ref="DO1:FZ3"/>
    <mergeCell ref="FH4:FH9"/>
    <mergeCell ref="FI4:FI9"/>
    <mergeCell ref="EA4:EA9"/>
    <mergeCell ref="DS4:DS9"/>
    <mergeCell ref="DT4:DT9"/>
    <mergeCell ref="DW4:DW9"/>
    <mergeCell ref="DO11:EC11"/>
    <mergeCell ref="EE11:ES11"/>
    <mergeCell ref="DX4:DX9"/>
    <mergeCell ref="DY4:DY9"/>
    <mergeCell ref="DZ4:DZ9"/>
    <mergeCell ref="DP4:DP9"/>
    <mergeCell ref="DQ4:DQ9"/>
    <mergeCell ref="DR4:DR9"/>
    <mergeCell ref="DU4:DU9"/>
    <mergeCell ref="DV4:DV9"/>
    <mergeCell ref="DO4:DO9"/>
    <mergeCell ref="EU11:FI11"/>
    <mergeCell ref="FK11:FY11"/>
    <mergeCell ref="FD4:FD9"/>
    <mergeCell ref="FE4:FE9"/>
    <mergeCell ref="FF4:FF9"/>
    <mergeCell ref="FG4:FG9"/>
    <mergeCell ref="EU4:EU9"/>
    <mergeCell ref="EZ4:EZ9"/>
    <mergeCell ref="FA4:FA9"/>
    <mergeCell ref="CR4:CR9"/>
    <mergeCell ref="CW4:CW9"/>
    <mergeCell ref="FB4:FB9"/>
    <mergeCell ref="FC4:FC9"/>
    <mergeCell ref="EB4:EB9"/>
    <mergeCell ref="EC4:EC9"/>
    <mergeCell ref="EV4:EV9"/>
    <mergeCell ref="EW4:EW9"/>
    <mergeCell ref="EX4:EX9"/>
    <mergeCell ref="EY4:EY9"/>
    <mergeCell ref="AU4:AU9"/>
    <mergeCell ref="AL1:CG3"/>
    <mergeCell ref="CV4:CV9"/>
    <mergeCell ref="CU4:CU9"/>
    <mergeCell ref="CN4:CN9"/>
    <mergeCell ref="CO4:CO9"/>
    <mergeCell ref="CS4:CS9"/>
    <mergeCell ref="CT4:CT9"/>
    <mergeCell ref="CP4:CP9"/>
    <mergeCell ref="CQ4:CQ9"/>
    <mergeCell ref="AP4:AP9"/>
    <mergeCell ref="AQ4:AQ9"/>
    <mergeCell ref="AR4:AR9"/>
    <mergeCell ref="AS4:AS9"/>
    <mergeCell ref="AL4:AL9"/>
    <mergeCell ref="AO4:AO9"/>
    <mergeCell ref="BB11:BP11"/>
    <mergeCell ref="AX4:AX9"/>
    <mergeCell ref="AY4:AY9"/>
    <mergeCell ref="AZ4:AZ9"/>
    <mergeCell ref="AL11:AZ11"/>
    <mergeCell ref="AT4:AT9"/>
    <mergeCell ref="AV4:AV9"/>
    <mergeCell ref="AM4:AM9"/>
    <mergeCell ref="AN4:AN9"/>
    <mergeCell ref="AW4:AW9"/>
    <mergeCell ref="B40:D41"/>
    <mergeCell ref="A31:A33"/>
    <mergeCell ref="E11:S11"/>
    <mergeCell ref="S4:S9"/>
    <mergeCell ref="H4:H9"/>
    <mergeCell ref="L4:L9"/>
    <mergeCell ref="M4:M9"/>
    <mergeCell ref="N4:N9"/>
    <mergeCell ref="O4:O9"/>
    <mergeCell ref="K4:K9"/>
    <mergeCell ref="Q4:Q9"/>
    <mergeCell ref="R4:R9"/>
    <mergeCell ref="P4:P9"/>
    <mergeCell ref="CI1:DN3"/>
    <mergeCell ref="CI4:CI9"/>
    <mergeCell ref="CJ4:CJ9"/>
    <mergeCell ref="CK4:CK9"/>
    <mergeCell ref="CL4:CL9"/>
    <mergeCell ref="CM4:CM9"/>
    <mergeCell ref="E1:AJ3"/>
    <mergeCell ref="B11:D12"/>
    <mergeCell ref="B13:D14"/>
    <mergeCell ref="B4:B9"/>
    <mergeCell ref="J4:J9"/>
    <mergeCell ref="E4:E9"/>
    <mergeCell ref="F4:F9"/>
    <mergeCell ref="G4:G9"/>
    <mergeCell ref="I4:I9"/>
    <mergeCell ref="A11:A12"/>
    <mergeCell ref="A13:A15"/>
    <mergeCell ref="A22:A24"/>
    <mergeCell ref="A16:A18"/>
    <mergeCell ref="A19:A21"/>
    <mergeCell ref="A46:A48"/>
    <mergeCell ref="B46:D47"/>
    <mergeCell ref="A43:A45"/>
    <mergeCell ref="B16:D17"/>
    <mergeCell ref="A28:A30"/>
    <mergeCell ref="A40:A42"/>
    <mergeCell ref="A34:A36"/>
    <mergeCell ref="A37:A39"/>
    <mergeCell ref="A25:A27"/>
    <mergeCell ref="B34:D35"/>
    <mergeCell ref="B37:D38"/>
    <mergeCell ref="CY11:DM11"/>
    <mergeCell ref="B43:D44"/>
    <mergeCell ref="B22:D23"/>
    <mergeCell ref="B25:D26"/>
    <mergeCell ref="B28:D29"/>
    <mergeCell ref="B31:D32"/>
    <mergeCell ref="BR11:CF11"/>
    <mergeCell ref="CI11:CW11"/>
    <mergeCell ref="B19:D20"/>
    <mergeCell ref="U11:AI11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4"/>
  <sheetViews>
    <sheetView workbookViewId="0">
      <pane xSplit="4" ySplit="3" topLeftCell="AO6" activePane="bottomRight" state="frozen"/>
      <selection pane="topRight" activeCell="E1" sqref="E1"/>
      <selection pane="bottomLeft" activeCell="A4" sqref="A4"/>
      <selection pane="bottomRight" activeCell="GF6" sqref="GF6"/>
    </sheetView>
  </sheetViews>
  <sheetFormatPr baseColWidth="10" defaultRowHeight="12.75" outlineLevelCol="1" x14ac:dyDescent="0.2"/>
  <cols>
    <col min="1" max="1" width="4.140625" customWidth="1"/>
    <col min="2" max="2" width="8.28515625" customWidth="1"/>
    <col min="3" max="4" width="11" customWidth="1"/>
    <col min="5" max="21" width="3" hidden="1" customWidth="1" outlineLevel="1"/>
    <col min="22" max="22" width="4.42578125" hidden="1" customWidth="1" outlineLevel="1"/>
    <col min="23" max="37" width="3" hidden="1" customWidth="1" outlineLevel="1"/>
    <col min="38" max="38" width="3.42578125" hidden="1" customWidth="1" outlineLevel="1"/>
    <col min="39" max="39" width="3" hidden="1" customWidth="1" outlineLevel="1"/>
    <col min="40" max="40" width="4.140625" hidden="1" customWidth="1" outlineLevel="1"/>
    <col min="41" max="41" width="2.28515625" style="84" customWidth="1" collapsed="1"/>
    <col min="42" max="58" width="3" hidden="1" customWidth="1" outlineLevel="1"/>
    <col min="59" max="59" width="4.42578125" hidden="1" customWidth="1" outlineLevel="1"/>
    <col min="60" max="74" width="3" hidden="1" customWidth="1" outlineLevel="1"/>
    <col min="75" max="75" width="3.42578125" hidden="1" customWidth="1" outlineLevel="1"/>
    <col min="76" max="76" width="3" hidden="1" customWidth="1" outlineLevel="1"/>
    <col min="77" max="77" width="4.140625" hidden="1" customWidth="1" outlineLevel="1"/>
    <col min="78" max="92" width="3" hidden="1" customWidth="1" outlineLevel="1"/>
    <col min="93" max="93" width="3.42578125" hidden="1" customWidth="1" outlineLevel="1"/>
    <col min="94" max="94" width="3" hidden="1" customWidth="1" outlineLevel="1"/>
    <col min="95" max="95" width="6" hidden="1" customWidth="1" outlineLevel="1"/>
    <col min="96" max="96" width="1.85546875" style="84" customWidth="1" collapsed="1"/>
    <col min="97" max="113" width="3" hidden="1" customWidth="1" outlineLevel="1"/>
    <col min="114" max="114" width="4.42578125" hidden="1" customWidth="1" outlineLevel="1"/>
    <col min="115" max="129" width="3" hidden="1" customWidth="1" outlineLevel="1"/>
    <col min="130" max="130" width="3.42578125" hidden="1" customWidth="1" outlineLevel="1"/>
    <col min="131" max="131" width="3" hidden="1" customWidth="1" outlineLevel="1"/>
    <col min="132" max="132" width="4.140625" hidden="1" customWidth="1" outlineLevel="1"/>
    <col min="133" max="133" width="2.85546875" style="84" customWidth="1" collapsed="1"/>
    <col min="134" max="150" width="3" customWidth="1" outlineLevel="1"/>
    <col min="151" max="151" width="4.42578125" customWidth="1" outlineLevel="1"/>
    <col min="152" max="166" width="3" customWidth="1" outlineLevel="1"/>
    <col min="167" max="167" width="3.42578125" customWidth="1" outlineLevel="1"/>
    <col min="168" max="168" width="3" customWidth="1" outlineLevel="1"/>
    <col min="169" max="169" width="4.140625" customWidth="1" outlineLevel="1"/>
    <col min="170" max="186" width="3" customWidth="1" outlineLevel="1"/>
    <col min="187" max="187" width="4.42578125" customWidth="1" outlineLevel="1"/>
    <col min="188" max="202" width="3" customWidth="1" outlineLevel="1"/>
    <col min="203" max="203" width="3.42578125" customWidth="1" outlineLevel="1"/>
    <col min="204" max="204" width="3" customWidth="1" outlineLevel="1"/>
    <col min="205" max="205" width="4.140625" customWidth="1" outlineLevel="1"/>
  </cols>
  <sheetData>
    <row r="1" spans="1:205" ht="25.5" x14ac:dyDescent="0.35">
      <c r="E1" s="261" t="s">
        <v>111</v>
      </c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83"/>
      <c r="AP1" s="260" t="s">
        <v>110</v>
      </c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0"/>
      <c r="CL1" s="260"/>
      <c r="CM1" s="260"/>
      <c r="CN1" s="260"/>
      <c r="CO1" s="260"/>
      <c r="CP1" s="260"/>
      <c r="CQ1" s="260"/>
      <c r="CR1" s="83"/>
      <c r="CS1" s="261" t="s">
        <v>116</v>
      </c>
      <c r="CT1" s="261"/>
      <c r="CU1" s="261"/>
      <c r="CV1" s="261"/>
      <c r="CW1" s="261"/>
      <c r="CX1" s="261"/>
      <c r="CY1" s="261"/>
      <c r="CZ1" s="261"/>
      <c r="DA1" s="261"/>
      <c r="DB1" s="261"/>
      <c r="DC1" s="261"/>
      <c r="DD1" s="261"/>
      <c r="DE1" s="261"/>
      <c r="DF1" s="261"/>
      <c r="DG1" s="261"/>
      <c r="DH1" s="261"/>
      <c r="DI1" s="261"/>
      <c r="DJ1" s="261"/>
      <c r="DK1" s="261"/>
      <c r="DL1" s="261"/>
      <c r="DM1" s="261"/>
      <c r="DN1" s="261"/>
      <c r="DO1" s="261"/>
      <c r="DP1" s="261"/>
      <c r="DQ1" s="261"/>
      <c r="DR1" s="261"/>
      <c r="DS1" s="261"/>
      <c r="DT1" s="261"/>
      <c r="DU1" s="261"/>
      <c r="DV1" s="261"/>
      <c r="DW1" s="261"/>
      <c r="DX1" s="261"/>
      <c r="DY1" s="261"/>
      <c r="DZ1" s="261"/>
      <c r="EA1" s="261"/>
      <c r="EB1" s="261"/>
      <c r="ED1" s="261" t="s">
        <v>140</v>
      </c>
      <c r="EE1" s="261"/>
      <c r="EF1" s="261"/>
      <c r="EG1" s="261"/>
      <c r="EH1" s="261"/>
      <c r="EI1" s="261"/>
      <c r="EJ1" s="261"/>
      <c r="EK1" s="261"/>
      <c r="EL1" s="261"/>
      <c r="EM1" s="261"/>
      <c r="EN1" s="261"/>
      <c r="EO1" s="261"/>
      <c r="EP1" s="261"/>
      <c r="EQ1" s="261"/>
      <c r="ER1" s="261"/>
      <c r="ES1" s="261"/>
      <c r="ET1" s="261"/>
      <c r="EU1" s="261"/>
      <c r="EV1" s="261"/>
      <c r="EW1" s="261"/>
      <c r="EX1" s="261"/>
      <c r="EY1" s="261"/>
      <c r="EZ1" s="261"/>
      <c r="FA1" s="261"/>
      <c r="FB1" s="261"/>
      <c r="FC1" s="261"/>
      <c r="FD1" s="261"/>
      <c r="FE1" s="261"/>
      <c r="FF1" s="261"/>
      <c r="FG1" s="261"/>
      <c r="FH1" s="261"/>
      <c r="FI1" s="261"/>
      <c r="FJ1" s="261"/>
      <c r="FK1" s="261"/>
      <c r="FL1" s="261"/>
      <c r="FM1" s="261"/>
      <c r="FN1" s="262"/>
      <c r="FO1" s="262"/>
      <c r="FP1" s="262"/>
      <c r="FQ1" s="262"/>
      <c r="FR1" s="262"/>
      <c r="FS1" s="262"/>
      <c r="FT1" s="262"/>
      <c r="FU1" s="262"/>
      <c r="FV1" s="262"/>
      <c r="FW1" s="262"/>
      <c r="FX1" s="262"/>
      <c r="FY1" s="262"/>
      <c r="FZ1" s="262"/>
      <c r="GA1" s="262"/>
      <c r="GB1" s="262"/>
      <c r="GC1" s="262"/>
      <c r="GD1" s="262"/>
      <c r="GE1" s="262"/>
      <c r="GF1" s="262"/>
      <c r="GG1" s="262"/>
      <c r="GH1" s="262"/>
      <c r="GI1" s="262"/>
      <c r="GJ1" s="262"/>
      <c r="GK1" s="262"/>
      <c r="GL1" s="262"/>
      <c r="GM1" s="262"/>
      <c r="GN1" s="262"/>
      <c r="GO1" s="262"/>
      <c r="GP1" s="262"/>
      <c r="GQ1" s="262"/>
      <c r="GR1" s="262"/>
      <c r="GS1" s="262"/>
      <c r="GT1" s="262"/>
      <c r="GU1" s="262"/>
      <c r="GV1" s="262"/>
      <c r="GW1" s="262"/>
    </row>
    <row r="2" spans="1:205" ht="25.5" x14ac:dyDescent="0.35"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83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60"/>
      <c r="CC2" s="260"/>
      <c r="CD2" s="260"/>
      <c r="CE2" s="260"/>
      <c r="CF2" s="260"/>
      <c r="CG2" s="260"/>
      <c r="CH2" s="260"/>
      <c r="CI2" s="260"/>
      <c r="CJ2" s="260"/>
      <c r="CK2" s="260"/>
      <c r="CL2" s="260"/>
      <c r="CM2" s="260"/>
      <c r="CN2" s="260"/>
      <c r="CO2" s="260"/>
      <c r="CP2" s="260"/>
      <c r="CQ2" s="260"/>
      <c r="CR2" s="83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1"/>
      <c r="DH2" s="261"/>
      <c r="DI2" s="261"/>
      <c r="DJ2" s="261"/>
      <c r="DK2" s="261"/>
      <c r="DL2" s="261"/>
      <c r="DM2" s="261"/>
      <c r="DN2" s="261"/>
      <c r="DO2" s="261"/>
      <c r="DP2" s="261"/>
      <c r="DQ2" s="261"/>
      <c r="DR2" s="261"/>
      <c r="DS2" s="261"/>
      <c r="DT2" s="261"/>
      <c r="DU2" s="261"/>
      <c r="DV2" s="261"/>
      <c r="DW2" s="261"/>
      <c r="DX2" s="261"/>
      <c r="DY2" s="261"/>
      <c r="DZ2" s="261"/>
      <c r="EA2" s="261"/>
      <c r="EB2" s="261"/>
      <c r="ED2" s="261"/>
      <c r="EE2" s="261"/>
      <c r="EF2" s="261"/>
      <c r="EG2" s="261"/>
      <c r="EH2" s="261"/>
      <c r="EI2" s="261"/>
      <c r="EJ2" s="261"/>
      <c r="EK2" s="261"/>
      <c r="EL2" s="261"/>
      <c r="EM2" s="261"/>
      <c r="EN2" s="261"/>
      <c r="EO2" s="261"/>
      <c r="EP2" s="261"/>
      <c r="EQ2" s="261"/>
      <c r="ER2" s="261"/>
      <c r="ES2" s="261"/>
      <c r="ET2" s="261"/>
      <c r="EU2" s="261"/>
      <c r="EV2" s="261"/>
      <c r="EW2" s="261"/>
      <c r="EX2" s="261"/>
      <c r="EY2" s="261"/>
      <c r="EZ2" s="261"/>
      <c r="FA2" s="261"/>
      <c r="FB2" s="261"/>
      <c r="FC2" s="261"/>
      <c r="FD2" s="261"/>
      <c r="FE2" s="261"/>
      <c r="FF2" s="261"/>
      <c r="FG2" s="261"/>
      <c r="FH2" s="261"/>
      <c r="FI2" s="261"/>
      <c r="FJ2" s="261"/>
      <c r="FK2" s="261"/>
      <c r="FL2" s="261"/>
      <c r="FM2" s="261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</row>
    <row r="3" spans="1:205" ht="25.5" x14ac:dyDescent="0.35"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83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  <c r="CE3" s="260"/>
      <c r="CF3" s="260"/>
      <c r="CG3" s="260"/>
      <c r="CH3" s="260"/>
      <c r="CI3" s="260"/>
      <c r="CJ3" s="260"/>
      <c r="CK3" s="260"/>
      <c r="CL3" s="260"/>
      <c r="CM3" s="260"/>
      <c r="CN3" s="260"/>
      <c r="CO3" s="260"/>
      <c r="CP3" s="260"/>
      <c r="CQ3" s="260"/>
      <c r="CR3" s="83"/>
      <c r="CS3" s="261"/>
      <c r="CT3" s="261"/>
      <c r="CU3" s="261"/>
      <c r="CV3" s="261"/>
      <c r="CW3" s="261"/>
      <c r="CX3" s="261"/>
      <c r="CY3" s="261"/>
      <c r="CZ3" s="261"/>
      <c r="DA3" s="261"/>
      <c r="DB3" s="261"/>
      <c r="DC3" s="261"/>
      <c r="DD3" s="261"/>
      <c r="DE3" s="261"/>
      <c r="DF3" s="261"/>
      <c r="DG3" s="261"/>
      <c r="DH3" s="261"/>
      <c r="DI3" s="261"/>
      <c r="DJ3" s="261"/>
      <c r="DK3" s="261"/>
      <c r="DL3" s="261"/>
      <c r="DM3" s="261"/>
      <c r="DN3" s="261"/>
      <c r="DO3" s="261"/>
      <c r="DP3" s="261"/>
      <c r="DQ3" s="261"/>
      <c r="DR3" s="261"/>
      <c r="DS3" s="261"/>
      <c r="DT3" s="261"/>
      <c r="DU3" s="261"/>
      <c r="DV3" s="261"/>
      <c r="DW3" s="261"/>
      <c r="DX3" s="261"/>
      <c r="DY3" s="261"/>
      <c r="DZ3" s="261"/>
      <c r="EA3" s="261"/>
      <c r="EB3" s="261"/>
      <c r="ED3" s="261"/>
      <c r="EE3" s="261"/>
      <c r="EF3" s="261"/>
      <c r="EG3" s="261"/>
      <c r="EH3" s="261"/>
      <c r="EI3" s="261"/>
      <c r="EJ3" s="261"/>
      <c r="EK3" s="261"/>
      <c r="EL3" s="261"/>
      <c r="EM3" s="261"/>
      <c r="EN3" s="261"/>
      <c r="EO3" s="261"/>
      <c r="EP3" s="261"/>
      <c r="EQ3" s="261"/>
      <c r="ER3" s="261"/>
      <c r="ES3" s="261"/>
      <c r="ET3" s="261"/>
      <c r="EU3" s="261"/>
      <c r="EV3" s="261"/>
      <c r="EW3" s="261"/>
      <c r="EX3" s="261"/>
      <c r="EY3" s="261"/>
      <c r="EZ3" s="261"/>
      <c r="FA3" s="261"/>
      <c r="FB3" s="261"/>
      <c r="FC3" s="261"/>
      <c r="FD3" s="261"/>
      <c r="FE3" s="261"/>
      <c r="FF3" s="261"/>
      <c r="FG3" s="261"/>
      <c r="FH3" s="261"/>
      <c r="FI3" s="261"/>
      <c r="FJ3" s="261"/>
      <c r="FK3" s="261"/>
      <c r="FL3" s="261"/>
      <c r="FM3" s="261"/>
      <c r="FN3" s="262"/>
      <c r="FO3" s="262"/>
      <c r="FP3" s="262"/>
      <c r="FQ3" s="262"/>
      <c r="FR3" s="262"/>
      <c r="FS3" s="262"/>
      <c r="FT3" s="262"/>
      <c r="FU3" s="262"/>
      <c r="FV3" s="262"/>
      <c r="FW3" s="262"/>
      <c r="FX3" s="262"/>
      <c r="FY3" s="262"/>
      <c r="FZ3" s="262"/>
      <c r="GA3" s="262"/>
      <c r="GB3" s="262"/>
      <c r="GC3" s="262"/>
      <c r="GD3" s="262"/>
      <c r="GE3" s="262"/>
      <c r="GF3" s="262"/>
      <c r="GG3" s="262"/>
      <c r="GH3" s="262"/>
      <c r="GI3" s="262"/>
      <c r="GJ3" s="262"/>
      <c r="GK3" s="262"/>
      <c r="GL3" s="262"/>
      <c r="GM3" s="262"/>
      <c r="GN3" s="262"/>
      <c r="GO3" s="262"/>
      <c r="GP3" s="262"/>
      <c r="GQ3" s="262"/>
      <c r="GR3" s="262"/>
      <c r="GS3" s="262"/>
      <c r="GT3" s="262"/>
      <c r="GU3" s="262"/>
      <c r="GV3" s="262"/>
      <c r="GW3" s="262"/>
    </row>
    <row r="4" spans="1:205" ht="40.5" customHeight="1" x14ac:dyDescent="0.2">
      <c r="B4" s="222" t="s">
        <v>13</v>
      </c>
      <c r="C4" s="47"/>
      <c r="D4" s="47"/>
      <c r="E4" s="217" t="s">
        <v>49</v>
      </c>
      <c r="F4" s="217" t="s">
        <v>64</v>
      </c>
      <c r="G4" s="217" t="s">
        <v>65</v>
      </c>
      <c r="H4" s="217" t="s">
        <v>66</v>
      </c>
      <c r="I4" s="217" t="s">
        <v>67</v>
      </c>
      <c r="J4" s="217" t="s">
        <v>53</v>
      </c>
      <c r="K4" s="217" t="s">
        <v>68</v>
      </c>
      <c r="L4" s="217" t="s">
        <v>69</v>
      </c>
      <c r="M4" s="217" t="s">
        <v>70</v>
      </c>
      <c r="N4" s="217" t="s">
        <v>71</v>
      </c>
      <c r="O4" s="217" t="s">
        <v>72</v>
      </c>
      <c r="P4" s="217" t="s">
        <v>73</v>
      </c>
      <c r="Q4" s="217" t="s">
        <v>74</v>
      </c>
      <c r="R4" s="217" t="s">
        <v>15</v>
      </c>
      <c r="S4" s="217" t="s">
        <v>75</v>
      </c>
      <c r="T4" s="217" t="s">
        <v>14</v>
      </c>
      <c r="U4" s="217" t="s">
        <v>76</v>
      </c>
      <c r="AP4" s="217" t="s">
        <v>49</v>
      </c>
      <c r="AQ4" s="217" t="s">
        <v>64</v>
      </c>
      <c r="AR4" s="217" t="s">
        <v>65</v>
      </c>
      <c r="AS4" s="217" t="s">
        <v>66</v>
      </c>
      <c r="AT4" s="217" t="s">
        <v>67</v>
      </c>
      <c r="AU4" s="217" t="s">
        <v>53</v>
      </c>
      <c r="AV4" s="217" t="s">
        <v>68</v>
      </c>
      <c r="AW4" s="217" t="s">
        <v>69</v>
      </c>
      <c r="AX4" s="217" t="s">
        <v>70</v>
      </c>
      <c r="AY4" s="217" t="s">
        <v>71</v>
      </c>
      <c r="AZ4" s="217" t="s">
        <v>72</v>
      </c>
      <c r="BA4" s="217" t="s">
        <v>73</v>
      </c>
      <c r="BB4" s="217" t="s">
        <v>74</v>
      </c>
      <c r="BC4" s="217" t="s">
        <v>15</v>
      </c>
      <c r="BD4" s="217" t="s">
        <v>75</v>
      </c>
      <c r="BE4" s="217" t="s">
        <v>14</v>
      </c>
      <c r="BF4" s="217" t="s">
        <v>76</v>
      </c>
      <c r="CS4" s="217" t="s">
        <v>49</v>
      </c>
      <c r="CT4" s="217" t="s">
        <v>64</v>
      </c>
      <c r="CU4" s="217" t="s">
        <v>65</v>
      </c>
      <c r="CV4" s="217" t="s">
        <v>66</v>
      </c>
      <c r="CW4" s="217" t="s">
        <v>67</v>
      </c>
      <c r="CX4" s="217" t="s">
        <v>53</v>
      </c>
      <c r="CY4" s="217" t="s">
        <v>68</v>
      </c>
      <c r="CZ4" s="217" t="s">
        <v>69</v>
      </c>
      <c r="DA4" s="217" t="s">
        <v>70</v>
      </c>
      <c r="DB4" s="217" t="s">
        <v>71</v>
      </c>
      <c r="DC4" s="217" t="s">
        <v>72</v>
      </c>
      <c r="DD4" s="217" t="s">
        <v>73</v>
      </c>
      <c r="DE4" s="217" t="s">
        <v>74</v>
      </c>
      <c r="DF4" s="217" t="s">
        <v>15</v>
      </c>
      <c r="DG4" s="217" t="s">
        <v>75</v>
      </c>
      <c r="DH4" s="217" t="s">
        <v>14</v>
      </c>
      <c r="DI4" s="217" t="s">
        <v>76</v>
      </c>
      <c r="ED4" s="217" t="s">
        <v>49</v>
      </c>
      <c r="EE4" s="217" t="s">
        <v>64</v>
      </c>
      <c r="EF4" s="217" t="s">
        <v>65</v>
      </c>
      <c r="EG4" s="217" t="s">
        <v>66</v>
      </c>
      <c r="EH4" s="217" t="s">
        <v>67</v>
      </c>
      <c r="EI4" s="217" t="s">
        <v>53</v>
      </c>
      <c r="EJ4" s="217" t="s">
        <v>68</v>
      </c>
      <c r="EK4" s="217" t="s">
        <v>69</v>
      </c>
      <c r="EL4" s="217" t="s">
        <v>70</v>
      </c>
      <c r="EM4" s="217" t="s">
        <v>71</v>
      </c>
      <c r="EN4" s="217" t="s">
        <v>72</v>
      </c>
      <c r="EO4" s="217" t="s">
        <v>73</v>
      </c>
      <c r="EP4" s="217" t="s">
        <v>74</v>
      </c>
      <c r="EQ4" s="217" t="s">
        <v>15</v>
      </c>
      <c r="ER4" s="217" t="s">
        <v>75</v>
      </c>
      <c r="ES4" s="217" t="s">
        <v>14</v>
      </c>
      <c r="ET4" s="217" t="s">
        <v>76</v>
      </c>
      <c r="FN4" s="217" t="s">
        <v>49</v>
      </c>
      <c r="FO4" s="217" t="s">
        <v>64</v>
      </c>
      <c r="FP4" s="217" t="s">
        <v>65</v>
      </c>
      <c r="FQ4" s="217" t="s">
        <v>66</v>
      </c>
      <c r="FR4" s="217" t="s">
        <v>67</v>
      </c>
      <c r="FS4" s="217" t="s">
        <v>53</v>
      </c>
      <c r="FT4" s="217" t="s">
        <v>68</v>
      </c>
      <c r="FU4" s="217" t="s">
        <v>69</v>
      </c>
      <c r="FV4" s="217" t="s">
        <v>70</v>
      </c>
      <c r="FW4" s="217" t="s">
        <v>71</v>
      </c>
      <c r="FX4" s="217" t="s">
        <v>72</v>
      </c>
      <c r="FY4" s="217" t="s">
        <v>73</v>
      </c>
      <c r="FZ4" s="217" t="s">
        <v>74</v>
      </c>
      <c r="GA4" s="217" t="s">
        <v>15</v>
      </c>
      <c r="GB4" s="217" t="s">
        <v>75</v>
      </c>
      <c r="GC4" s="217" t="s">
        <v>14</v>
      </c>
      <c r="GD4" s="217" t="s">
        <v>76</v>
      </c>
    </row>
    <row r="5" spans="1:205" ht="13.5" customHeight="1" x14ac:dyDescent="0.2">
      <c r="B5" s="222"/>
      <c r="C5" s="47"/>
      <c r="D5" s="4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7"/>
      <c r="ET5" s="217"/>
      <c r="FN5" s="217"/>
      <c r="FO5" s="217"/>
      <c r="FP5" s="217"/>
      <c r="FQ5" s="217"/>
      <c r="FR5" s="217"/>
      <c r="FS5" s="217"/>
      <c r="FT5" s="217"/>
      <c r="FU5" s="217"/>
      <c r="FV5" s="217"/>
      <c r="FW5" s="217"/>
      <c r="FX5" s="217"/>
      <c r="FY5" s="217"/>
      <c r="FZ5" s="217"/>
      <c r="GA5" s="217"/>
      <c r="GB5" s="217"/>
      <c r="GC5" s="217"/>
      <c r="GD5" s="217"/>
    </row>
    <row r="6" spans="1:205" ht="13.5" customHeight="1" x14ac:dyDescent="0.2">
      <c r="B6" s="222"/>
      <c r="C6" s="47"/>
      <c r="D6" s="4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ED6" s="217"/>
      <c r="EE6" s="217"/>
      <c r="EF6" s="217"/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  <c r="ER6" s="217"/>
      <c r="ES6" s="217"/>
      <c r="ET6" s="217"/>
      <c r="FN6" s="217"/>
      <c r="FO6" s="217"/>
      <c r="FP6" s="217"/>
      <c r="FQ6" s="217"/>
      <c r="FR6" s="217"/>
      <c r="FS6" s="217"/>
      <c r="FT6" s="217"/>
      <c r="FU6" s="217"/>
      <c r="FV6" s="217"/>
      <c r="FW6" s="217"/>
      <c r="FX6" s="217"/>
      <c r="FY6" s="217"/>
      <c r="FZ6" s="217"/>
      <c r="GA6" s="217"/>
      <c r="GB6" s="217"/>
      <c r="GC6" s="217"/>
      <c r="GD6" s="217"/>
    </row>
    <row r="7" spans="1:205" ht="13.5" customHeight="1" x14ac:dyDescent="0.2">
      <c r="B7" s="222"/>
      <c r="C7" s="47"/>
      <c r="D7" s="4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7"/>
      <c r="DF7" s="217"/>
      <c r="DG7" s="217"/>
      <c r="DH7" s="217"/>
      <c r="DI7" s="217"/>
      <c r="ED7" s="217"/>
      <c r="EE7" s="217"/>
      <c r="EF7" s="217"/>
      <c r="EG7" s="217"/>
      <c r="EH7" s="217"/>
      <c r="EI7" s="217"/>
      <c r="EJ7" s="217"/>
      <c r="EK7" s="217"/>
      <c r="EL7" s="217"/>
      <c r="EM7" s="217"/>
      <c r="EN7" s="217"/>
      <c r="EO7" s="217"/>
      <c r="EP7" s="217"/>
      <c r="EQ7" s="217"/>
      <c r="ER7" s="217"/>
      <c r="ES7" s="217"/>
      <c r="ET7" s="217"/>
      <c r="FN7" s="217"/>
      <c r="FO7" s="217"/>
      <c r="FP7" s="217"/>
      <c r="FQ7" s="217"/>
      <c r="FR7" s="217"/>
      <c r="FS7" s="217"/>
      <c r="FT7" s="217"/>
      <c r="FU7" s="217"/>
      <c r="FV7" s="217"/>
      <c r="FW7" s="217"/>
      <c r="FX7" s="217"/>
      <c r="FY7" s="217"/>
      <c r="FZ7" s="217"/>
      <c r="GA7" s="217"/>
      <c r="GB7" s="217"/>
      <c r="GC7" s="217"/>
      <c r="GD7" s="217"/>
    </row>
    <row r="8" spans="1:205" ht="13.5" customHeight="1" x14ac:dyDescent="0.2">
      <c r="B8" s="222"/>
      <c r="C8" s="47"/>
      <c r="D8" s="4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CS8" s="217"/>
      <c r="CT8" s="217"/>
      <c r="CU8" s="217"/>
      <c r="CV8" s="217"/>
      <c r="CW8" s="217"/>
      <c r="CX8" s="217"/>
      <c r="CY8" s="217"/>
      <c r="CZ8" s="217"/>
      <c r="DA8" s="217"/>
      <c r="DB8" s="217"/>
      <c r="DC8" s="217"/>
      <c r="DD8" s="217"/>
      <c r="DE8" s="217"/>
      <c r="DF8" s="217"/>
      <c r="DG8" s="217"/>
      <c r="DH8" s="217"/>
      <c r="DI8" s="217"/>
      <c r="ED8" s="217"/>
      <c r="EE8" s="217"/>
      <c r="EF8" s="217"/>
      <c r="EG8" s="217"/>
      <c r="EH8" s="217"/>
      <c r="EI8" s="217"/>
      <c r="EJ8" s="217"/>
      <c r="EK8" s="217"/>
      <c r="EL8" s="217"/>
      <c r="EM8" s="217"/>
      <c r="EN8" s="217"/>
      <c r="EO8" s="217"/>
      <c r="EP8" s="217"/>
      <c r="EQ8" s="217"/>
      <c r="ER8" s="217"/>
      <c r="ES8" s="217"/>
      <c r="ET8" s="217"/>
      <c r="FN8" s="217"/>
      <c r="FO8" s="217"/>
      <c r="FP8" s="217"/>
      <c r="FQ8" s="217"/>
      <c r="FR8" s="217"/>
      <c r="FS8" s="217"/>
      <c r="FT8" s="217"/>
      <c r="FU8" s="217"/>
      <c r="FV8" s="217"/>
      <c r="FW8" s="217"/>
      <c r="FX8" s="217"/>
      <c r="FY8" s="217"/>
      <c r="FZ8" s="217"/>
      <c r="GA8" s="217"/>
      <c r="GB8" s="217"/>
      <c r="GC8" s="217"/>
      <c r="GD8" s="217"/>
    </row>
    <row r="9" spans="1:205" ht="13.5" customHeight="1" x14ac:dyDescent="0.2">
      <c r="B9" s="222"/>
      <c r="C9" s="47"/>
      <c r="D9" s="4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/>
      <c r="DF9" s="217"/>
      <c r="DG9" s="217"/>
      <c r="DH9" s="217"/>
      <c r="DI9" s="217"/>
      <c r="ED9" s="217"/>
      <c r="EE9" s="217"/>
      <c r="EF9" s="217"/>
      <c r="EG9" s="217"/>
      <c r="EH9" s="217"/>
      <c r="EI9" s="217"/>
      <c r="EJ9" s="217"/>
      <c r="EK9" s="217"/>
      <c r="EL9" s="217"/>
      <c r="EM9" s="217"/>
      <c r="EN9" s="217"/>
      <c r="EO9" s="217"/>
      <c r="EP9" s="217"/>
      <c r="EQ9" s="217"/>
      <c r="ER9" s="217"/>
      <c r="ES9" s="217"/>
      <c r="ET9" s="217"/>
      <c r="FN9" s="217"/>
      <c r="FO9" s="217"/>
      <c r="FP9" s="217"/>
      <c r="FQ9" s="217"/>
      <c r="FR9" s="217"/>
      <c r="FS9" s="217"/>
      <c r="FT9" s="217"/>
      <c r="FU9" s="217"/>
      <c r="FV9" s="217"/>
      <c r="FW9" s="217"/>
      <c r="FX9" s="217"/>
      <c r="FY9" s="217"/>
      <c r="FZ9" s="217"/>
      <c r="GA9" s="217"/>
      <c r="GB9" s="217"/>
      <c r="GC9" s="217"/>
      <c r="GD9" s="217"/>
    </row>
    <row r="10" spans="1:205" x14ac:dyDescent="0.2">
      <c r="B10" t="s">
        <v>16</v>
      </c>
      <c r="E10">
        <v>5</v>
      </c>
      <c r="F10">
        <v>3</v>
      </c>
      <c r="G10">
        <v>3</v>
      </c>
      <c r="H10">
        <v>4</v>
      </c>
      <c r="I10">
        <v>3</v>
      </c>
      <c r="J10">
        <v>3</v>
      </c>
      <c r="K10">
        <v>5</v>
      </c>
      <c r="L10">
        <v>3</v>
      </c>
      <c r="M10">
        <v>4</v>
      </c>
      <c r="N10">
        <v>2</v>
      </c>
      <c r="O10">
        <v>5</v>
      </c>
      <c r="P10">
        <v>3</v>
      </c>
      <c r="Q10">
        <v>4</v>
      </c>
      <c r="R10">
        <v>2</v>
      </c>
      <c r="S10">
        <v>5</v>
      </c>
      <c r="T10">
        <v>2</v>
      </c>
      <c r="U10">
        <v>4</v>
      </c>
      <c r="AP10">
        <v>5</v>
      </c>
      <c r="AQ10">
        <v>3</v>
      </c>
      <c r="AR10">
        <v>3</v>
      </c>
      <c r="AS10">
        <v>4</v>
      </c>
      <c r="AT10">
        <v>3</v>
      </c>
      <c r="AU10">
        <v>3</v>
      </c>
      <c r="AV10">
        <v>5</v>
      </c>
      <c r="AW10">
        <v>3</v>
      </c>
      <c r="AX10">
        <v>4</v>
      </c>
      <c r="AY10">
        <v>2</v>
      </c>
      <c r="AZ10">
        <v>5</v>
      </c>
      <c r="BA10">
        <v>3</v>
      </c>
      <c r="BB10">
        <v>4</v>
      </c>
      <c r="BC10">
        <v>2</v>
      </c>
      <c r="BD10">
        <v>5</v>
      </c>
      <c r="BE10">
        <v>2</v>
      </c>
      <c r="BF10">
        <v>4</v>
      </c>
      <c r="CS10">
        <v>5</v>
      </c>
      <c r="CT10">
        <v>3</v>
      </c>
      <c r="CU10">
        <v>3</v>
      </c>
      <c r="CV10">
        <v>4</v>
      </c>
      <c r="CW10">
        <v>3</v>
      </c>
      <c r="CX10">
        <v>3</v>
      </c>
      <c r="CY10">
        <v>5</v>
      </c>
      <c r="CZ10">
        <v>3</v>
      </c>
      <c r="DA10">
        <v>4</v>
      </c>
      <c r="DB10">
        <v>2</v>
      </c>
      <c r="DC10">
        <v>5</v>
      </c>
      <c r="DD10">
        <v>3</v>
      </c>
      <c r="DE10">
        <v>4</v>
      </c>
      <c r="DF10">
        <v>2</v>
      </c>
      <c r="DG10">
        <v>5</v>
      </c>
      <c r="DH10">
        <v>2</v>
      </c>
      <c r="DI10">
        <v>4</v>
      </c>
      <c r="ED10">
        <v>5</v>
      </c>
      <c r="EE10">
        <v>3</v>
      </c>
      <c r="EF10">
        <v>3</v>
      </c>
      <c r="EG10">
        <v>4</v>
      </c>
      <c r="EH10">
        <v>3</v>
      </c>
      <c r="EI10">
        <v>3</v>
      </c>
      <c r="EJ10">
        <v>5</v>
      </c>
      <c r="EK10">
        <v>3</v>
      </c>
      <c r="EL10">
        <v>4</v>
      </c>
      <c r="EM10">
        <v>2</v>
      </c>
      <c r="EN10">
        <v>5</v>
      </c>
      <c r="EO10">
        <v>3</v>
      </c>
      <c r="EP10">
        <v>4</v>
      </c>
      <c r="EQ10">
        <v>2</v>
      </c>
      <c r="ER10">
        <v>5</v>
      </c>
      <c r="ES10">
        <v>2</v>
      </c>
      <c r="ET10">
        <v>4</v>
      </c>
      <c r="FN10">
        <v>5</v>
      </c>
      <c r="FO10">
        <v>3</v>
      </c>
      <c r="FP10">
        <v>3</v>
      </c>
      <c r="FQ10">
        <v>4</v>
      </c>
      <c r="FR10">
        <v>3</v>
      </c>
      <c r="FS10">
        <v>3</v>
      </c>
      <c r="FT10">
        <v>5</v>
      </c>
      <c r="FU10">
        <v>3</v>
      </c>
      <c r="FV10">
        <v>4</v>
      </c>
      <c r="FW10">
        <v>2</v>
      </c>
      <c r="FX10">
        <v>5</v>
      </c>
      <c r="FY10">
        <v>3</v>
      </c>
      <c r="FZ10">
        <v>4</v>
      </c>
      <c r="GA10">
        <v>2</v>
      </c>
      <c r="GB10">
        <v>5</v>
      </c>
      <c r="GC10">
        <v>2</v>
      </c>
      <c r="GD10">
        <v>4</v>
      </c>
    </row>
    <row r="11" spans="1:205" ht="25.5" x14ac:dyDescent="0.2">
      <c r="A11" s="232" t="s">
        <v>44</v>
      </c>
      <c r="B11" s="232" t="s">
        <v>17</v>
      </c>
      <c r="C11" s="228"/>
      <c r="D11" s="228"/>
      <c r="E11" s="215" t="s">
        <v>77</v>
      </c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5"/>
      <c r="V11" s="19" t="s">
        <v>18</v>
      </c>
      <c r="W11" s="276" t="s">
        <v>19</v>
      </c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5"/>
      <c r="AN11" s="19" t="s">
        <v>18</v>
      </c>
      <c r="AO11" s="85"/>
      <c r="AP11" s="215" t="s">
        <v>77</v>
      </c>
      <c r="AQ11" s="216"/>
      <c r="AR11" s="216"/>
      <c r="AS11" s="216"/>
      <c r="AT11" s="216"/>
      <c r="AU11" s="216"/>
      <c r="AV11" s="216"/>
      <c r="AW11" s="216"/>
      <c r="AX11" s="216"/>
      <c r="AY11" s="259"/>
      <c r="AZ11" s="259"/>
      <c r="BA11" s="259"/>
      <c r="BB11" s="259"/>
      <c r="BC11" s="259"/>
      <c r="BD11" s="259"/>
      <c r="BE11" s="259"/>
      <c r="BF11" s="264"/>
      <c r="BG11" s="19" t="s">
        <v>18</v>
      </c>
      <c r="BH11" s="215" t="s">
        <v>19</v>
      </c>
      <c r="BI11" s="216"/>
      <c r="BJ11" s="216"/>
      <c r="BK11" s="216"/>
      <c r="BL11" s="216"/>
      <c r="BM11" s="216"/>
      <c r="BN11" s="216"/>
      <c r="BO11" s="216"/>
      <c r="BP11" s="216"/>
      <c r="BQ11" s="259"/>
      <c r="BR11" s="259"/>
      <c r="BS11" s="259"/>
      <c r="BT11" s="259"/>
      <c r="BU11" s="259"/>
      <c r="BV11" s="259"/>
      <c r="BW11" s="259"/>
      <c r="BX11" s="264"/>
      <c r="BY11" s="19" t="s">
        <v>18</v>
      </c>
      <c r="BZ11" s="215" t="s">
        <v>115</v>
      </c>
      <c r="CA11" s="216"/>
      <c r="CB11" s="216"/>
      <c r="CC11" s="216"/>
      <c r="CD11" s="216"/>
      <c r="CE11" s="216"/>
      <c r="CF11" s="216"/>
      <c r="CG11" s="216"/>
      <c r="CH11" s="216"/>
      <c r="CI11" s="259"/>
      <c r="CJ11" s="259"/>
      <c r="CK11" s="259"/>
      <c r="CL11" s="259"/>
      <c r="CM11" s="259"/>
      <c r="CN11" s="259"/>
      <c r="CO11" s="259"/>
      <c r="CP11" s="264"/>
      <c r="CQ11" s="19" t="s">
        <v>18</v>
      </c>
      <c r="CR11" s="85"/>
      <c r="CS11" s="215" t="s">
        <v>77</v>
      </c>
      <c r="CT11" s="216"/>
      <c r="CU11" s="216"/>
      <c r="CV11" s="216"/>
      <c r="CW11" s="216"/>
      <c r="CX11" s="216"/>
      <c r="CY11" s="216"/>
      <c r="CZ11" s="216"/>
      <c r="DA11" s="216"/>
      <c r="DB11" s="259"/>
      <c r="DC11" s="259"/>
      <c r="DD11" s="259"/>
      <c r="DE11" s="259"/>
      <c r="DF11" s="259"/>
      <c r="DG11" s="259"/>
      <c r="DH11" s="259"/>
      <c r="DI11" s="264"/>
      <c r="DJ11" s="19" t="s">
        <v>18</v>
      </c>
      <c r="DK11" s="215" t="s">
        <v>19</v>
      </c>
      <c r="DL11" s="216"/>
      <c r="DM11" s="216"/>
      <c r="DN11" s="216"/>
      <c r="DO11" s="216"/>
      <c r="DP11" s="216"/>
      <c r="DQ11" s="216"/>
      <c r="DR11" s="216"/>
      <c r="DS11" s="216"/>
      <c r="DT11" s="259"/>
      <c r="DU11" s="259"/>
      <c r="DV11" s="259"/>
      <c r="DW11" s="259"/>
      <c r="DX11" s="259"/>
      <c r="DY11" s="259"/>
      <c r="DZ11" s="259"/>
      <c r="EA11" s="264"/>
      <c r="EB11" s="19" t="s">
        <v>18</v>
      </c>
      <c r="ED11" s="215" t="s">
        <v>77</v>
      </c>
      <c r="EE11" s="216"/>
      <c r="EF11" s="216"/>
      <c r="EG11" s="216"/>
      <c r="EH11" s="216"/>
      <c r="EI11" s="216"/>
      <c r="EJ11" s="216"/>
      <c r="EK11" s="216"/>
      <c r="EL11" s="216"/>
      <c r="EM11" s="216"/>
      <c r="EN11" s="216"/>
      <c r="EO11" s="216"/>
      <c r="EP11" s="216"/>
      <c r="EQ11" s="216"/>
      <c r="ER11" s="216"/>
      <c r="ES11" s="216"/>
      <c r="ET11" s="277"/>
      <c r="EU11" s="19" t="s">
        <v>18</v>
      </c>
      <c r="EV11" s="276" t="s">
        <v>19</v>
      </c>
      <c r="EW11" s="216"/>
      <c r="EX11" s="216"/>
      <c r="EY11" s="216"/>
      <c r="EZ11" s="216"/>
      <c r="FA11" s="216"/>
      <c r="FB11" s="216"/>
      <c r="FC11" s="216"/>
      <c r="FD11" s="216"/>
      <c r="FE11" s="216"/>
      <c r="FF11" s="216"/>
      <c r="FG11" s="216"/>
      <c r="FH11" s="216"/>
      <c r="FI11" s="216"/>
      <c r="FJ11" s="216"/>
      <c r="FK11" s="216"/>
      <c r="FL11" s="277"/>
      <c r="FM11" s="19" t="s">
        <v>18</v>
      </c>
      <c r="FN11" s="215" t="s">
        <v>115</v>
      </c>
      <c r="FO11" s="216"/>
      <c r="FP11" s="216"/>
      <c r="FQ11" s="216"/>
      <c r="FR11" s="216"/>
      <c r="FS11" s="216"/>
      <c r="FT11" s="216"/>
      <c r="FU11" s="216"/>
      <c r="FV11" s="216"/>
      <c r="FW11" s="216"/>
      <c r="FX11" s="216"/>
      <c r="FY11" s="216"/>
      <c r="FZ11" s="216"/>
      <c r="GA11" s="216"/>
      <c r="GB11" s="216"/>
      <c r="GC11" s="216"/>
      <c r="GD11" s="277"/>
      <c r="GE11" s="19" t="s">
        <v>18</v>
      </c>
      <c r="GF11" s="276" t="s">
        <v>139</v>
      </c>
      <c r="GG11" s="216"/>
      <c r="GH11" s="216"/>
      <c r="GI11" s="216"/>
      <c r="GJ11" s="216"/>
      <c r="GK11" s="216"/>
      <c r="GL11" s="216"/>
      <c r="GM11" s="216"/>
      <c r="GN11" s="216"/>
      <c r="GO11" s="216"/>
      <c r="GP11" s="216"/>
      <c r="GQ11" s="216"/>
      <c r="GR11" s="216"/>
      <c r="GS11" s="216"/>
      <c r="GT11" s="216"/>
      <c r="GU11" s="216"/>
      <c r="GV11" s="277"/>
      <c r="GW11" s="19" t="s">
        <v>18</v>
      </c>
    </row>
    <row r="12" spans="1:205" ht="13.5" thickBot="1" x14ac:dyDescent="0.25">
      <c r="A12" s="235"/>
      <c r="B12" s="263"/>
      <c r="C12" s="263"/>
      <c r="D12" s="263"/>
      <c r="E12" s="6">
        <v>1</v>
      </c>
      <c r="F12" s="7">
        <v>2</v>
      </c>
      <c r="G12" s="7">
        <v>3</v>
      </c>
      <c r="H12" s="8">
        <v>4</v>
      </c>
      <c r="I12" s="6">
        <v>5</v>
      </c>
      <c r="J12" s="7">
        <v>6</v>
      </c>
      <c r="K12" s="7">
        <v>7</v>
      </c>
      <c r="L12" s="8">
        <v>8</v>
      </c>
      <c r="M12" s="9">
        <v>9</v>
      </c>
      <c r="N12" s="6">
        <v>10</v>
      </c>
      <c r="O12" s="7">
        <v>11</v>
      </c>
      <c r="P12" s="7">
        <v>12</v>
      </c>
      <c r="Q12" s="8">
        <v>13</v>
      </c>
      <c r="R12" s="8">
        <v>14</v>
      </c>
      <c r="S12" s="9">
        <v>15</v>
      </c>
      <c r="T12" s="9">
        <v>16</v>
      </c>
      <c r="U12" s="9">
        <v>17</v>
      </c>
      <c r="V12" s="22"/>
      <c r="W12" s="6">
        <v>1</v>
      </c>
      <c r="X12" s="7">
        <v>2</v>
      </c>
      <c r="Y12" s="7">
        <v>3</v>
      </c>
      <c r="Z12" s="8">
        <v>4</v>
      </c>
      <c r="AA12" s="6">
        <v>5</v>
      </c>
      <c r="AB12" s="7">
        <v>6</v>
      </c>
      <c r="AC12" s="7">
        <v>7</v>
      </c>
      <c r="AD12" s="8">
        <v>8</v>
      </c>
      <c r="AE12" s="9">
        <v>9</v>
      </c>
      <c r="AF12" s="6">
        <v>10</v>
      </c>
      <c r="AG12" s="7">
        <v>11</v>
      </c>
      <c r="AH12" s="7">
        <v>12</v>
      </c>
      <c r="AI12" s="8">
        <v>13</v>
      </c>
      <c r="AJ12" s="8">
        <v>14</v>
      </c>
      <c r="AK12" s="9">
        <v>15</v>
      </c>
      <c r="AL12" s="9">
        <v>16</v>
      </c>
      <c r="AM12" s="9">
        <v>17</v>
      </c>
      <c r="AN12" s="22"/>
      <c r="AO12" s="86"/>
      <c r="AP12" s="6">
        <v>1</v>
      </c>
      <c r="AQ12" s="7">
        <v>2</v>
      </c>
      <c r="AR12" s="7">
        <v>3</v>
      </c>
      <c r="AS12" s="8">
        <v>4</v>
      </c>
      <c r="AT12" s="6">
        <v>5</v>
      </c>
      <c r="AU12" s="7">
        <v>6</v>
      </c>
      <c r="AV12" s="7">
        <v>7</v>
      </c>
      <c r="AW12" s="8">
        <v>8</v>
      </c>
      <c r="AX12" s="9">
        <v>9</v>
      </c>
      <c r="AY12" s="6">
        <v>10</v>
      </c>
      <c r="AZ12" s="7">
        <v>11</v>
      </c>
      <c r="BA12" s="7">
        <v>12</v>
      </c>
      <c r="BB12" s="8">
        <v>13</v>
      </c>
      <c r="BC12" s="8">
        <v>14</v>
      </c>
      <c r="BD12" s="9">
        <v>15</v>
      </c>
      <c r="BE12" s="9">
        <v>16</v>
      </c>
      <c r="BF12" s="9">
        <v>17</v>
      </c>
      <c r="BG12" s="22"/>
      <c r="BH12" s="6">
        <v>1</v>
      </c>
      <c r="BI12" s="7">
        <v>2</v>
      </c>
      <c r="BJ12" s="7">
        <v>3</v>
      </c>
      <c r="BK12" s="8">
        <v>4</v>
      </c>
      <c r="BL12" s="6">
        <v>5</v>
      </c>
      <c r="BM12" s="7">
        <v>6</v>
      </c>
      <c r="BN12" s="7">
        <v>7</v>
      </c>
      <c r="BO12" s="8">
        <v>8</v>
      </c>
      <c r="BP12" s="9">
        <v>9</v>
      </c>
      <c r="BQ12" s="6">
        <v>10</v>
      </c>
      <c r="BR12" s="7">
        <v>11</v>
      </c>
      <c r="BS12" s="7">
        <v>12</v>
      </c>
      <c r="BT12" s="8">
        <v>13</v>
      </c>
      <c r="BU12" s="8">
        <v>14</v>
      </c>
      <c r="BV12" s="9">
        <v>15</v>
      </c>
      <c r="BW12" s="9">
        <v>16</v>
      </c>
      <c r="BX12" s="9">
        <v>17</v>
      </c>
      <c r="BY12" s="22"/>
      <c r="BZ12" s="6">
        <v>1</v>
      </c>
      <c r="CA12" s="7">
        <v>2</v>
      </c>
      <c r="CB12" s="7">
        <v>3</v>
      </c>
      <c r="CC12" s="8">
        <v>4</v>
      </c>
      <c r="CD12" s="6">
        <v>5</v>
      </c>
      <c r="CE12" s="7">
        <v>6</v>
      </c>
      <c r="CF12" s="7">
        <v>7</v>
      </c>
      <c r="CG12" s="8">
        <v>8</v>
      </c>
      <c r="CH12" s="9">
        <v>9</v>
      </c>
      <c r="CI12" s="6">
        <v>10</v>
      </c>
      <c r="CJ12" s="7">
        <v>11</v>
      </c>
      <c r="CK12" s="7">
        <v>12</v>
      </c>
      <c r="CL12" s="8">
        <v>13</v>
      </c>
      <c r="CM12" s="8">
        <v>14</v>
      </c>
      <c r="CN12" s="9">
        <v>15</v>
      </c>
      <c r="CO12" s="9">
        <v>16</v>
      </c>
      <c r="CP12" s="9">
        <v>17</v>
      </c>
      <c r="CQ12" s="22"/>
      <c r="CR12" s="86"/>
      <c r="CS12" s="6">
        <v>1</v>
      </c>
      <c r="CT12" s="7">
        <v>2</v>
      </c>
      <c r="CU12" s="7">
        <v>3</v>
      </c>
      <c r="CV12" s="8">
        <v>4</v>
      </c>
      <c r="CW12" s="6">
        <v>5</v>
      </c>
      <c r="CX12" s="7">
        <v>6</v>
      </c>
      <c r="CY12" s="7">
        <v>7</v>
      </c>
      <c r="CZ12" s="8">
        <v>8</v>
      </c>
      <c r="DA12" s="9">
        <v>9</v>
      </c>
      <c r="DB12" s="6">
        <v>10</v>
      </c>
      <c r="DC12" s="7">
        <v>11</v>
      </c>
      <c r="DD12" s="7">
        <v>12</v>
      </c>
      <c r="DE12" s="8">
        <v>13</v>
      </c>
      <c r="DF12" s="8">
        <v>14</v>
      </c>
      <c r="DG12" s="9">
        <v>15</v>
      </c>
      <c r="DH12" s="9">
        <v>16</v>
      </c>
      <c r="DI12" s="9">
        <v>17</v>
      </c>
      <c r="DJ12" s="22"/>
      <c r="DK12" s="6">
        <v>1</v>
      </c>
      <c r="DL12" s="7">
        <v>2</v>
      </c>
      <c r="DM12" s="7">
        <v>3</v>
      </c>
      <c r="DN12" s="8">
        <v>4</v>
      </c>
      <c r="DO12" s="6">
        <v>5</v>
      </c>
      <c r="DP12" s="7">
        <v>6</v>
      </c>
      <c r="DQ12" s="7">
        <v>7</v>
      </c>
      <c r="DR12" s="8">
        <v>8</v>
      </c>
      <c r="DS12" s="9">
        <v>9</v>
      </c>
      <c r="DT12" s="6">
        <v>10</v>
      </c>
      <c r="DU12" s="7">
        <v>11</v>
      </c>
      <c r="DV12" s="7">
        <v>12</v>
      </c>
      <c r="DW12" s="8">
        <v>13</v>
      </c>
      <c r="DX12" s="8">
        <v>14</v>
      </c>
      <c r="DY12" s="9">
        <v>15</v>
      </c>
      <c r="DZ12" s="9">
        <v>16</v>
      </c>
      <c r="EA12" s="9">
        <v>17</v>
      </c>
      <c r="EB12" s="22"/>
      <c r="ED12" s="6">
        <v>1</v>
      </c>
      <c r="EE12" s="7">
        <v>2</v>
      </c>
      <c r="EF12" s="7">
        <v>3</v>
      </c>
      <c r="EG12" s="8">
        <v>4</v>
      </c>
      <c r="EH12" s="6">
        <v>5</v>
      </c>
      <c r="EI12" s="7">
        <v>6</v>
      </c>
      <c r="EJ12" s="7">
        <v>7</v>
      </c>
      <c r="EK12" s="8">
        <v>8</v>
      </c>
      <c r="EL12" s="9">
        <v>9</v>
      </c>
      <c r="EM12" s="6">
        <v>10</v>
      </c>
      <c r="EN12" s="7">
        <v>11</v>
      </c>
      <c r="EO12" s="7">
        <v>12</v>
      </c>
      <c r="EP12" s="8">
        <v>13</v>
      </c>
      <c r="EQ12" s="8">
        <v>14</v>
      </c>
      <c r="ER12" s="9">
        <v>15</v>
      </c>
      <c r="ES12" s="9">
        <v>16</v>
      </c>
      <c r="ET12" s="9">
        <v>17</v>
      </c>
      <c r="EU12" s="22"/>
      <c r="EV12" s="6">
        <v>1</v>
      </c>
      <c r="EW12" s="7">
        <v>2</v>
      </c>
      <c r="EX12" s="7">
        <v>3</v>
      </c>
      <c r="EY12" s="8">
        <v>4</v>
      </c>
      <c r="EZ12" s="6">
        <v>5</v>
      </c>
      <c r="FA12" s="7">
        <v>6</v>
      </c>
      <c r="FB12" s="7">
        <v>7</v>
      </c>
      <c r="FC12" s="8">
        <v>8</v>
      </c>
      <c r="FD12" s="9">
        <v>9</v>
      </c>
      <c r="FE12" s="6">
        <v>10</v>
      </c>
      <c r="FF12" s="7">
        <v>11</v>
      </c>
      <c r="FG12" s="7">
        <v>12</v>
      </c>
      <c r="FH12" s="8">
        <v>13</v>
      </c>
      <c r="FI12" s="8">
        <v>14</v>
      </c>
      <c r="FJ12" s="9">
        <v>15</v>
      </c>
      <c r="FK12" s="9">
        <v>16</v>
      </c>
      <c r="FL12" s="9">
        <v>17</v>
      </c>
      <c r="FM12" s="22"/>
      <c r="FN12" s="6">
        <v>1</v>
      </c>
      <c r="FO12" s="7">
        <v>2</v>
      </c>
      <c r="FP12" s="7">
        <v>3</v>
      </c>
      <c r="FQ12" s="8">
        <v>4</v>
      </c>
      <c r="FR12" s="6">
        <v>5</v>
      </c>
      <c r="FS12" s="7">
        <v>6</v>
      </c>
      <c r="FT12" s="7">
        <v>7</v>
      </c>
      <c r="FU12" s="8">
        <v>8</v>
      </c>
      <c r="FV12" s="9">
        <v>9</v>
      </c>
      <c r="FW12" s="6">
        <v>10</v>
      </c>
      <c r="FX12" s="7">
        <v>11</v>
      </c>
      <c r="FY12" s="7">
        <v>12</v>
      </c>
      <c r="FZ12" s="8">
        <v>13</v>
      </c>
      <c r="GA12" s="8">
        <v>14</v>
      </c>
      <c r="GB12" s="9">
        <v>15</v>
      </c>
      <c r="GC12" s="9">
        <v>16</v>
      </c>
      <c r="GD12" s="9">
        <v>17</v>
      </c>
      <c r="GE12" s="22"/>
      <c r="GF12" s="6">
        <v>1</v>
      </c>
      <c r="GG12" s="7">
        <v>2</v>
      </c>
      <c r="GH12" s="7">
        <v>3</v>
      </c>
      <c r="GI12" s="8">
        <v>4</v>
      </c>
      <c r="GJ12" s="6">
        <v>5</v>
      </c>
      <c r="GK12" s="7">
        <v>6</v>
      </c>
      <c r="GL12" s="7">
        <v>7</v>
      </c>
      <c r="GM12" s="8">
        <v>8</v>
      </c>
      <c r="GN12" s="9">
        <v>9</v>
      </c>
      <c r="GO12" s="6">
        <v>10</v>
      </c>
      <c r="GP12" s="7">
        <v>11</v>
      </c>
      <c r="GQ12" s="7">
        <v>12</v>
      </c>
      <c r="GR12" s="8">
        <v>13</v>
      </c>
      <c r="GS12" s="8">
        <v>14</v>
      </c>
      <c r="GT12" s="9">
        <v>15</v>
      </c>
      <c r="GU12" s="9">
        <v>16</v>
      </c>
      <c r="GV12" s="9">
        <v>17</v>
      </c>
      <c r="GW12" s="22"/>
    </row>
    <row r="13" spans="1:205" ht="12.75" customHeight="1" x14ac:dyDescent="0.2">
      <c r="A13" s="229">
        <v>20</v>
      </c>
      <c r="B13" s="244" t="s">
        <v>83</v>
      </c>
      <c r="C13" s="269"/>
      <c r="D13" s="270"/>
      <c r="E13" s="10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33">
        <v>0</v>
      </c>
      <c r="V13" s="24">
        <f>E13*$E$10+F13*$F$10+G13*$G$10+H13*$H$10+I13*$I$10+J13*$J$10+K13*$K$10+L13*$L$10+M13*$M$10+N13*$N$10+O13*$O$10+P13*$P$10+Q13*$Q$10+R13*$R$10+S13*$S$10+T13*$T$10+U13*$U$10</f>
        <v>0</v>
      </c>
      <c r="W13" s="13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37">
        <v>0</v>
      </c>
      <c r="AN13" s="24">
        <f>W13*$E$10+X13*$F$10+Y13*$G$10+Z13*$H$10+AA13*$I$10+AB13*$J$10+AC13*$K$10+AD13*$L$10+AE13*$M$10+AF13*$N$10+AG13*$O$10+AH13*$P$10+AI13*$Q$10+AJ13*$R$10+AK13*$S$10+AL13*$T$10+AM13*$U$10</f>
        <v>0</v>
      </c>
      <c r="AO13" s="87"/>
      <c r="AP13" s="77">
        <v>0</v>
      </c>
      <c r="AQ13" s="78">
        <v>0</v>
      </c>
      <c r="AR13" s="78">
        <v>0</v>
      </c>
      <c r="AS13" s="78">
        <v>0</v>
      </c>
      <c r="AT13" s="78">
        <v>0</v>
      </c>
      <c r="AU13" s="78">
        <v>0</v>
      </c>
      <c r="AV13" s="78">
        <v>0</v>
      </c>
      <c r="AW13" s="78">
        <v>0</v>
      </c>
      <c r="AX13" s="78">
        <v>0</v>
      </c>
      <c r="AY13" s="78">
        <v>0</v>
      </c>
      <c r="AZ13" s="78">
        <v>0</v>
      </c>
      <c r="BA13" s="78">
        <v>0</v>
      </c>
      <c r="BB13" s="78">
        <v>0</v>
      </c>
      <c r="BC13" s="78">
        <v>0</v>
      </c>
      <c r="BD13" s="78">
        <v>0</v>
      </c>
      <c r="BE13" s="78">
        <v>0</v>
      </c>
      <c r="BF13" s="79">
        <v>0</v>
      </c>
      <c r="BG13" s="80">
        <f>AP13*$E$10+AQ13*$F$10+AR13*$G$10+AS13*$H$10+AT13*$I$10+AU13*$J$10+AV13*$K$10+AW13*$L$10+AX13*$M$10+AY13*$N$10+AZ13*$O$10+BA13*$P$10+BB13*$Q$10+BC13*$R$10+BD13*$S$10+BE13*$T$10+BF13*$U$10</f>
        <v>0</v>
      </c>
      <c r="BH13" s="81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v>0</v>
      </c>
      <c r="BV13" s="26">
        <v>0</v>
      </c>
      <c r="BW13" s="26">
        <v>0</v>
      </c>
      <c r="BX13" s="82">
        <v>0</v>
      </c>
      <c r="BY13" s="80">
        <f>BH13*$E$10+BI13*$F$10+BJ13*$G$10+BK13*$H$10+BL13*$I$10+BM13*$J$10+BN13*$K$10+BO13*$L$10+BP13*$M$10+BQ13*$N$10+BR13*$O$10+BS13*$P$10+BT13*$Q$10+BU13*$R$10+BV13*$S$10+BW13*$T$10+BX13*$U$10</f>
        <v>0</v>
      </c>
      <c r="BZ13" s="81">
        <v>0</v>
      </c>
      <c r="CA13" s="26">
        <v>0</v>
      </c>
      <c r="CB13" s="26">
        <v>0</v>
      </c>
      <c r="CC13" s="26">
        <v>0</v>
      </c>
      <c r="CD13" s="26">
        <v>0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82">
        <v>0</v>
      </c>
      <c r="CQ13" s="80">
        <f>BZ13*$E$10+CA13*$F$10+CB13*$G$10+CC13*$H$10+CD13*$I$10+CE13*$J$10+CF13*$K$10+CG13*$L$10+CH13*$M$10+CI13*$N$10+CJ13*$O$10+CK13*$P$10+CL13*$Q$10+CM13*$R$10+CN13*$S$10+CO13*$T$10+CP13*$U$10</f>
        <v>0</v>
      </c>
      <c r="CR13" s="87"/>
      <c r="CS13" s="10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33">
        <v>0</v>
      </c>
      <c r="DJ13" s="24">
        <f>CS13*$E$10+CT13*$F$10+CU13*$G$10+CV13*$H$10+CW13*$I$10+CX13*$J$10+CY13*$K$10+CZ13*$L$10+DA13*$M$10+DB13*$N$10+DC13*$O$10+DD13*$P$10+DE13*$Q$10+DF13*$R$10+DG13*$S$10+DH13*$T$10+DI13*$U$10</f>
        <v>0</v>
      </c>
      <c r="DK13" s="13">
        <v>0</v>
      </c>
      <c r="DL13" s="14">
        <v>0</v>
      </c>
      <c r="DM13" s="14">
        <v>0</v>
      </c>
      <c r="DN13" s="14">
        <v>0</v>
      </c>
      <c r="DO13" s="14">
        <v>0</v>
      </c>
      <c r="DP13" s="14">
        <v>0</v>
      </c>
      <c r="DQ13" s="14">
        <v>0</v>
      </c>
      <c r="DR13" s="14">
        <v>0</v>
      </c>
      <c r="DS13" s="14">
        <v>0</v>
      </c>
      <c r="DT13" s="14">
        <v>0</v>
      </c>
      <c r="DU13" s="14">
        <v>0</v>
      </c>
      <c r="DV13" s="14">
        <v>0</v>
      </c>
      <c r="DW13" s="14">
        <v>0</v>
      </c>
      <c r="DX13" s="14">
        <v>0</v>
      </c>
      <c r="DY13" s="14">
        <v>0</v>
      </c>
      <c r="DZ13" s="14">
        <v>0</v>
      </c>
      <c r="EA13" s="37">
        <v>0</v>
      </c>
      <c r="EB13" s="24">
        <f>DK13*$E$10+DL13*$F$10+DM13*$G$10+DN13*$H$10+DO13*$I$10+DP13*$J$10+DQ13*$K$10+DR13*$L$10+DS13*$M$10+DT13*$N$10+DU13*$O$10+DV13*$P$10+DW13*$Q$10+DX13*$R$10+DY13*$S$10+DZ13*$T$10+EA13*$U$10</f>
        <v>0</v>
      </c>
      <c r="ED13" s="10">
        <v>7</v>
      </c>
      <c r="EE13" s="11">
        <v>7</v>
      </c>
      <c r="EF13" s="11">
        <v>8</v>
      </c>
      <c r="EG13" s="11">
        <v>8</v>
      </c>
      <c r="EH13" s="11">
        <v>7</v>
      </c>
      <c r="EI13" s="11">
        <v>8</v>
      </c>
      <c r="EJ13" s="11">
        <v>7</v>
      </c>
      <c r="EK13" s="11">
        <v>8</v>
      </c>
      <c r="EL13" s="11">
        <v>7</v>
      </c>
      <c r="EM13" s="11">
        <v>7</v>
      </c>
      <c r="EN13" s="11">
        <v>7</v>
      </c>
      <c r="EO13" s="11">
        <v>8</v>
      </c>
      <c r="EP13" s="11">
        <v>7</v>
      </c>
      <c r="EQ13" s="11">
        <v>8</v>
      </c>
      <c r="ER13" s="11">
        <v>8</v>
      </c>
      <c r="ES13" s="11">
        <v>7</v>
      </c>
      <c r="ET13" s="33">
        <v>7</v>
      </c>
      <c r="EU13" s="24">
        <f>ED13*$E$10+EE13*$F$10+EF13*$G$10+EG13*$H$10+EH13*$I$10+EI13*$J$10+EJ13*$K$10+EK13*$L$10+EL13*$M$10+EM13*$N$10+EN13*$O$10+EO13*$P$10+EP13*$Q$10+EQ13*$R$10+ER13*$S$10+ES13*$T$10+ET13*$U$10</f>
        <v>443</v>
      </c>
      <c r="EV13" s="13">
        <v>7</v>
      </c>
      <c r="EW13" s="14">
        <v>7</v>
      </c>
      <c r="EX13" s="14">
        <v>8</v>
      </c>
      <c r="EY13" s="14">
        <v>7</v>
      </c>
      <c r="EZ13" s="14">
        <v>8</v>
      </c>
      <c r="FA13" s="14">
        <v>8</v>
      </c>
      <c r="FB13" s="14">
        <v>7</v>
      </c>
      <c r="FC13" s="14">
        <v>8</v>
      </c>
      <c r="FD13" s="14">
        <v>7</v>
      </c>
      <c r="FE13" s="14">
        <v>8</v>
      </c>
      <c r="FF13" s="14">
        <v>7</v>
      </c>
      <c r="FG13" s="14">
        <v>8</v>
      </c>
      <c r="FH13" s="14">
        <v>7</v>
      </c>
      <c r="FI13" s="14">
        <v>8</v>
      </c>
      <c r="FJ13" s="14">
        <v>8</v>
      </c>
      <c r="FK13" s="14">
        <v>6</v>
      </c>
      <c r="FL13" s="37">
        <v>7</v>
      </c>
      <c r="FM13" s="24">
        <f>EV13*$E$10+EW13*$F$10+EX13*$G$10+EY13*$H$10+EZ13*$I$10+FA13*$J$10+FB13*$K$10+FC13*$L$10+FD13*$M$10+FE13*$N$10+FF13*$O$10+FG13*$P$10+FH13*$Q$10+FI13*$R$10+FJ13*$S$10+FK13*$T$10+FL13*$U$10</f>
        <v>442</v>
      </c>
      <c r="FN13" s="10">
        <v>8</v>
      </c>
      <c r="FO13" s="11">
        <v>7</v>
      </c>
      <c r="FP13" s="11">
        <v>8</v>
      </c>
      <c r="FQ13" s="14">
        <v>8</v>
      </c>
      <c r="FR13" s="14">
        <v>6</v>
      </c>
      <c r="FS13" s="14">
        <v>7</v>
      </c>
      <c r="FT13" s="14">
        <v>7</v>
      </c>
      <c r="FU13" s="11">
        <v>8</v>
      </c>
      <c r="FV13" s="11">
        <v>7</v>
      </c>
      <c r="FW13" s="11">
        <v>8</v>
      </c>
      <c r="FX13" s="11">
        <v>8</v>
      </c>
      <c r="FY13" s="11">
        <v>7</v>
      </c>
      <c r="FZ13" s="11">
        <v>7</v>
      </c>
      <c r="GA13" s="11">
        <v>7</v>
      </c>
      <c r="GB13" s="11">
        <v>8</v>
      </c>
      <c r="GC13" s="11">
        <v>7</v>
      </c>
      <c r="GD13" s="33">
        <v>8</v>
      </c>
      <c r="GE13" s="24">
        <f>FN13*$E$10+FO13*$F$10+FP13*$G$10+FQ13*$H$10+FR13*$I$10+FS13*$J$10+FT13*$K$10+FU13*$L$10+FV13*$M$10+FW13*$N$10+FX13*$O$10+FY13*$P$10+FZ13*$Q$10+GA13*$R$10+GB13*$S$10+GC13*$T$10+GD13*$U$10</f>
        <v>448</v>
      </c>
      <c r="GF13" s="13">
        <v>8</v>
      </c>
      <c r="GG13" s="14">
        <v>8</v>
      </c>
      <c r="GH13" s="14">
        <v>8</v>
      </c>
      <c r="GI13" s="14">
        <v>7</v>
      </c>
      <c r="GJ13" s="14">
        <v>8</v>
      </c>
      <c r="GK13" s="14">
        <v>8</v>
      </c>
      <c r="GL13" s="14">
        <v>7</v>
      </c>
      <c r="GM13" s="14">
        <v>8</v>
      </c>
      <c r="GN13" s="14">
        <v>8</v>
      </c>
      <c r="GO13" s="14">
        <v>8</v>
      </c>
      <c r="GP13" s="14">
        <v>8</v>
      </c>
      <c r="GQ13" s="14">
        <v>8</v>
      </c>
      <c r="GR13" s="14">
        <v>7</v>
      </c>
      <c r="GS13" s="14">
        <v>8</v>
      </c>
      <c r="GT13" s="14">
        <v>7</v>
      </c>
      <c r="GU13" s="14">
        <v>7</v>
      </c>
      <c r="GV13" s="37">
        <v>8</v>
      </c>
      <c r="GW13" s="24">
        <f>GF13*$E$10+GG13*$F$10+GH13*$G$10+GI13*$H$10+GJ13*$I$10+GK13*$J$10+GL13*$K$10+GM13*$L$10+GN13*$M$10+GO13*$N$10+GP13*$O$10+GQ13*$P$10+GR13*$Q$10+GS13*$R$10+GT13*$S$10+GU13*$T$10+GV13*$U$10</f>
        <v>460</v>
      </c>
    </row>
    <row r="14" spans="1:205" ht="13.5" thickBot="1" x14ac:dyDescent="0.25">
      <c r="A14" s="230"/>
      <c r="B14" s="271"/>
      <c r="C14" s="272"/>
      <c r="D14" s="273"/>
      <c r="E14" s="13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37">
        <v>0</v>
      </c>
      <c r="V14" s="38">
        <f>E14*$E$10+F14*$F$10+G14*$G$10+H14*$H$10+I14*$I$10+J14*$J$10+K14*$K$10+L14*$L$10+M14*$M$10+N14*$N$10+O14*$O$10+P14*$P$10+Q14*$Q$10+R14*$R$10+S14*$S$10+T14*$T$10+U14*$U$10</f>
        <v>0</v>
      </c>
      <c r="W14" s="13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37">
        <v>0</v>
      </c>
      <c r="AN14" s="38">
        <f>W14*$E$10+X14*$F$10+Y14*$G$10+Z14*$H$10+AA14*$I$10+AB14*$J$10+AC14*$K$10+AD14*$L$10+AE14*$M$10+AF14*$N$10+AG14*$O$10+AH14*$P$10+AI14*$Q$10+AJ14*$R$10+AK14*$S$10+AL14*$T$10+AM14*$U$10</f>
        <v>0</v>
      </c>
      <c r="AO14" s="88"/>
      <c r="AP14" s="81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  <c r="AY14" s="26"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82">
        <v>0</v>
      </c>
      <c r="BG14" s="28">
        <f>AP14*$E$10+AQ14*$F$10+AR14*$G$10+AS14*$H$10+AT14*$I$10+AU14*$J$10+AV14*$K$10+AW14*$L$10+AX14*$M$10+AY14*$N$10+AZ14*$O$10+BA14*$P$10+BB14*$Q$10+BC14*$R$10+BD14*$S$10+BE14*$T$10+BF14*$U$10</f>
        <v>0</v>
      </c>
      <c r="BH14" s="81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v>0</v>
      </c>
      <c r="BV14" s="26">
        <v>0</v>
      </c>
      <c r="BW14" s="26">
        <v>0</v>
      </c>
      <c r="BX14" s="82">
        <v>0</v>
      </c>
      <c r="BY14" s="28">
        <f>BH14*$E$10+BI14*$F$10+BJ14*$G$10+BK14*$H$10+BL14*$I$10+BM14*$J$10+BN14*$K$10+BO14*$L$10+BP14*$M$10+BQ14*$N$10+BR14*$O$10+BS14*$P$10+BT14*$Q$10+BU14*$R$10+BV14*$S$10+BW14*$T$10+BX14*$U$10</f>
        <v>0</v>
      </c>
      <c r="BZ14" s="81">
        <v>0</v>
      </c>
      <c r="CA14" s="26">
        <v>0</v>
      </c>
      <c r="CB14" s="26">
        <v>0</v>
      </c>
      <c r="CC14" s="26">
        <v>0</v>
      </c>
      <c r="CD14" s="26">
        <v>0</v>
      </c>
      <c r="CE14" s="26">
        <v>0</v>
      </c>
      <c r="CF14" s="26">
        <v>0</v>
      </c>
      <c r="CG14" s="26">
        <v>0</v>
      </c>
      <c r="CH14" s="26">
        <v>0</v>
      </c>
      <c r="CI14" s="26">
        <v>0</v>
      </c>
      <c r="CJ14" s="26">
        <v>0</v>
      </c>
      <c r="CK14" s="26">
        <v>0</v>
      </c>
      <c r="CL14" s="26">
        <v>0</v>
      </c>
      <c r="CM14" s="26">
        <v>0</v>
      </c>
      <c r="CN14" s="26">
        <v>0</v>
      </c>
      <c r="CO14" s="26">
        <v>0</v>
      </c>
      <c r="CP14" s="82">
        <v>0</v>
      </c>
      <c r="CQ14" s="28">
        <f>BZ14*$E$10+CA14*$F$10+CB14*$G$10+CC14*$H$10+CD14*$I$10+CE14*$J$10+CF14*$K$10+CG14*$L$10+CH14*$M$10+CI14*$N$10+CJ14*$O$10+CK14*$P$10+CL14*$Q$10+CM14*$R$10+CN14*$S$10+CO14*$T$10+CP14*$U$10</f>
        <v>0</v>
      </c>
      <c r="CR14" s="88"/>
      <c r="CS14" s="13">
        <v>0</v>
      </c>
      <c r="CT14" s="14">
        <v>0</v>
      </c>
      <c r="CU14" s="14">
        <v>0</v>
      </c>
      <c r="CV14" s="14">
        <v>0</v>
      </c>
      <c r="CW14" s="14">
        <v>0</v>
      </c>
      <c r="CX14" s="14">
        <v>0</v>
      </c>
      <c r="CY14" s="14">
        <v>0</v>
      </c>
      <c r="CZ14" s="14">
        <v>0</v>
      </c>
      <c r="DA14" s="14">
        <v>0</v>
      </c>
      <c r="DB14" s="14">
        <v>0</v>
      </c>
      <c r="DC14" s="14">
        <v>0</v>
      </c>
      <c r="DD14" s="14">
        <v>0</v>
      </c>
      <c r="DE14" s="14">
        <v>0</v>
      </c>
      <c r="DF14" s="14">
        <v>0</v>
      </c>
      <c r="DG14" s="14">
        <v>0</v>
      </c>
      <c r="DH14" s="14">
        <v>0</v>
      </c>
      <c r="DI14" s="37">
        <v>0</v>
      </c>
      <c r="DJ14" s="38">
        <f>CS14*$E$10+CT14*$F$10+CU14*$G$10+CV14*$H$10+CW14*$I$10+CX14*$J$10+CY14*$K$10+CZ14*$L$10+DA14*$M$10+DB14*$N$10+DC14*$O$10+DD14*$P$10+DE14*$Q$10+DF14*$R$10+DG14*$S$10+DH14*$T$10+DI14*$U$10</f>
        <v>0</v>
      </c>
      <c r="DK14" s="13">
        <v>0</v>
      </c>
      <c r="DL14" s="14">
        <v>0</v>
      </c>
      <c r="DM14" s="14">
        <v>0</v>
      </c>
      <c r="DN14" s="14">
        <v>0</v>
      </c>
      <c r="DO14" s="14">
        <v>0</v>
      </c>
      <c r="DP14" s="14">
        <v>0</v>
      </c>
      <c r="DQ14" s="14">
        <v>0</v>
      </c>
      <c r="DR14" s="14">
        <v>0</v>
      </c>
      <c r="DS14" s="14">
        <v>0</v>
      </c>
      <c r="DT14" s="14">
        <v>0</v>
      </c>
      <c r="DU14" s="14">
        <v>0</v>
      </c>
      <c r="DV14" s="14">
        <v>0</v>
      </c>
      <c r="DW14" s="14">
        <v>0</v>
      </c>
      <c r="DX14" s="14">
        <v>0</v>
      </c>
      <c r="DY14" s="14">
        <v>0</v>
      </c>
      <c r="DZ14" s="14">
        <v>0</v>
      </c>
      <c r="EA14" s="37">
        <v>0</v>
      </c>
      <c r="EB14" s="38">
        <f>DK14*$E$10+DL14*$F$10+DM14*$G$10+DN14*$H$10+DO14*$I$10+DP14*$J$10+DQ14*$K$10+DR14*$L$10+DS14*$M$10+DT14*$N$10+DU14*$O$10+DV14*$P$10+DW14*$Q$10+DX14*$R$10+DY14*$S$10+DZ14*$T$10+EA14*$U$10</f>
        <v>0</v>
      </c>
      <c r="ED14" s="13">
        <v>7</v>
      </c>
      <c r="EE14" s="14">
        <v>8</v>
      </c>
      <c r="EF14" s="14">
        <v>8</v>
      </c>
      <c r="EG14" s="14">
        <v>7</v>
      </c>
      <c r="EH14" s="14">
        <v>8</v>
      </c>
      <c r="EI14" s="14">
        <v>8</v>
      </c>
      <c r="EJ14" s="14">
        <v>7</v>
      </c>
      <c r="EK14" s="14">
        <v>8</v>
      </c>
      <c r="EL14" s="14">
        <v>8</v>
      </c>
      <c r="EM14" s="14">
        <v>8</v>
      </c>
      <c r="EN14" s="14">
        <v>7</v>
      </c>
      <c r="EO14" s="14">
        <v>7</v>
      </c>
      <c r="EP14" s="14">
        <v>7</v>
      </c>
      <c r="EQ14" s="14">
        <v>8</v>
      </c>
      <c r="ER14" s="14">
        <v>8</v>
      </c>
      <c r="ES14" s="14">
        <v>7</v>
      </c>
      <c r="ET14" s="37">
        <v>7</v>
      </c>
      <c r="EU14" s="38">
        <f>ED14*$E$10+EE14*$F$10+EF14*$G$10+EG14*$H$10+EH14*$I$10+EI14*$J$10+EJ14*$K$10+EK14*$L$10+EL14*$M$10+EM14*$N$10+EN14*$O$10+EO14*$P$10+EP14*$Q$10+EQ14*$R$10+ER14*$S$10+ES14*$T$10+ET14*$U$10</f>
        <v>448</v>
      </c>
      <c r="EV14" s="13">
        <v>7</v>
      </c>
      <c r="EW14" s="14">
        <v>6</v>
      </c>
      <c r="EX14" s="14">
        <v>8</v>
      </c>
      <c r="EY14" s="14">
        <v>8</v>
      </c>
      <c r="EZ14" s="14">
        <v>8</v>
      </c>
      <c r="FA14" s="14">
        <v>7</v>
      </c>
      <c r="FB14" s="14">
        <v>7</v>
      </c>
      <c r="FC14" s="14">
        <v>8</v>
      </c>
      <c r="FD14" s="14">
        <v>7</v>
      </c>
      <c r="FE14" s="14">
        <v>7</v>
      </c>
      <c r="FF14" s="14">
        <v>7</v>
      </c>
      <c r="FG14" s="14">
        <v>7</v>
      </c>
      <c r="FH14" s="14">
        <v>7</v>
      </c>
      <c r="FI14" s="14">
        <v>7</v>
      </c>
      <c r="FJ14" s="14">
        <v>8</v>
      </c>
      <c r="FK14" s="14">
        <v>7</v>
      </c>
      <c r="FL14" s="37">
        <v>7</v>
      </c>
      <c r="FM14" s="38">
        <f>EV14*$E$10+EW14*$F$10+EX14*$G$10+EY14*$H$10+EZ14*$I$10+FA14*$J$10+FB14*$K$10+FC14*$L$10+FD14*$M$10+FE14*$N$10+FF14*$O$10+FG14*$P$10+FH14*$Q$10+FI14*$R$10+FJ14*$S$10+FK14*$T$10+FL14*$U$10</f>
        <v>435</v>
      </c>
      <c r="FN14" s="13">
        <v>7</v>
      </c>
      <c r="FO14" s="14">
        <v>7</v>
      </c>
      <c r="FP14" s="14">
        <v>8</v>
      </c>
      <c r="FQ14" s="14">
        <v>8</v>
      </c>
      <c r="FR14" s="14">
        <v>6</v>
      </c>
      <c r="FS14" s="14">
        <v>8</v>
      </c>
      <c r="FT14" s="14">
        <v>8</v>
      </c>
      <c r="FU14" s="14">
        <v>7</v>
      </c>
      <c r="FV14" s="14">
        <v>7</v>
      </c>
      <c r="FW14" s="14">
        <v>8</v>
      </c>
      <c r="FX14" s="14">
        <v>7</v>
      </c>
      <c r="FY14" s="14">
        <v>7</v>
      </c>
      <c r="FZ14" s="14">
        <v>7</v>
      </c>
      <c r="GA14" s="14">
        <v>8</v>
      </c>
      <c r="GB14" s="14">
        <v>7</v>
      </c>
      <c r="GC14" s="14">
        <v>7</v>
      </c>
      <c r="GD14" s="37">
        <v>7</v>
      </c>
      <c r="GE14" s="38">
        <f>FN14*$E$10+FO14*$F$10+FP14*$G$10+FQ14*$H$10+FR14*$I$10+FS14*$J$10+FT14*$K$10+FU14*$L$10+FV14*$M$10+FW14*$N$10+FX14*$O$10+FY14*$P$10+FZ14*$Q$10+GA14*$R$10+GB14*$S$10+GC14*$T$10+GD14*$U$10</f>
        <v>436</v>
      </c>
      <c r="GF14" s="13">
        <v>8</v>
      </c>
      <c r="GG14" s="14">
        <v>8</v>
      </c>
      <c r="GH14" s="14">
        <v>8</v>
      </c>
      <c r="GI14" s="14">
        <v>8</v>
      </c>
      <c r="GJ14" s="14">
        <v>8</v>
      </c>
      <c r="GK14" s="14">
        <v>8</v>
      </c>
      <c r="GL14" s="14">
        <v>7</v>
      </c>
      <c r="GM14" s="14">
        <v>8</v>
      </c>
      <c r="GN14" s="14">
        <v>8</v>
      </c>
      <c r="GO14" s="14">
        <v>8</v>
      </c>
      <c r="GP14" s="14">
        <v>8</v>
      </c>
      <c r="GQ14" s="14">
        <v>8</v>
      </c>
      <c r="GR14" s="14">
        <v>7</v>
      </c>
      <c r="GS14" s="14">
        <v>7</v>
      </c>
      <c r="GT14" s="14">
        <v>8</v>
      </c>
      <c r="GU14" s="14">
        <v>7</v>
      </c>
      <c r="GV14" s="37">
        <v>8</v>
      </c>
      <c r="GW14" s="38">
        <f>GF14*$E$10+GG14*$F$10+GH14*$G$10+GI14*$H$10+GJ14*$I$10+GK14*$J$10+GL14*$K$10+GM14*$L$10+GN14*$M$10+GO14*$N$10+GP14*$O$10+GQ14*$P$10+GR14*$Q$10+GS14*$R$10+GT14*$S$10+GU14*$T$10+GV14*$U$10</f>
        <v>467</v>
      </c>
    </row>
    <row r="15" spans="1:205" ht="13.5" thickBot="1" x14ac:dyDescent="0.25">
      <c r="A15" s="231"/>
      <c r="B15" s="34">
        <f>V15+AN15</f>
        <v>0</v>
      </c>
      <c r="C15" s="51">
        <f>BG15*BY15</f>
        <v>0</v>
      </c>
      <c r="D15" s="51">
        <f>BH15*BZ15</f>
        <v>0</v>
      </c>
      <c r="E15" s="1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9">
        <f>V13+V14</f>
        <v>0</v>
      </c>
      <c r="W15" s="1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9">
        <f>AN13+AN14</f>
        <v>0</v>
      </c>
      <c r="AO15" s="15"/>
      <c r="AP15" s="1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9">
        <f>BG13+BG14</f>
        <v>0</v>
      </c>
      <c r="BH15" s="1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9">
        <f>BY13+BY14</f>
        <v>0</v>
      </c>
      <c r="BZ15" s="1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9">
        <f>CQ13+CQ14</f>
        <v>0</v>
      </c>
      <c r="CR15" s="15"/>
      <c r="CS15" s="1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9">
        <f>DJ13+DJ14</f>
        <v>0</v>
      </c>
      <c r="DK15" s="1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9">
        <f>EB13+EB14</f>
        <v>0</v>
      </c>
      <c r="ED15" s="1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9">
        <f>EU13+EU14</f>
        <v>891</v>
      </c>
      <c r="EV15" s="1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9">
        <f>FM13+FM14</f>
        <v>877</v>
      </c>
      <c r="FN15" s="1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9">
        <f>GE13+GE14</f>
        <v>884</v>
      </c>
      <c r="GF15" s="1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9">
        <f>GW13+GW14</f>
        <v>927</v>
      </c>
    </row>
    <row r="16" spans="1:205" ht="13.5" customHeight="1" thickBot="1" x14ac:dyDescent="0.25">
      <c r="A16" s="229">
        <v>21</v>
      </c>
      <c r="B16" s="249" t="s">
        <v>143</v>
      </c>
      <c r="C16" s="265"/>
      <c r="D16" s="266"/>
      <c r="E16" s="10">
        <v>1</v>
      </c>
      <c r="F16" s="11">
        <v>5</v>
      </c>
      <c r="G16" s="11">
        <v>5</v>
      </c>
      <c r="H16" s="11">
        <v>4</v>
      </c>
      <c r="I16" s="11">
        <v>5</v>
      </c>
      <c r="J16" s="11">
        <v>4</v>
      </c>
      <c r="K16" s="11">
        <v>4</v>
      </c>
      <c r="L16" s="11">
        <v>2</v>
      </c>
      <c r="M16" s="11">
        <v>4</v>
      </c>
      <c r="N16" s="11">
        <v>5</v>
      </c>
      <c r="O16" s="11">
        <v>4</v>
      </c>
      <c r="P16" s="11">
        <v>5</v>
      </c>
      <c r="Q16" s="11">
        <v>4</v>
      </c>
      <c r="R16" s="11">
        <v>4</v>
      </c>
      <c r="S16" s="11">
        <v>1</v>
      </c>
      <c r="T16" s="11">
        <v>4</v>
      </c>
      <c r="U16" s="33">
        <v>4</v>
      </c>
      <c r="V16" s="24">
        <f>E16*$E$10+F16*$F$10+G16*$G$10+H16*$H$10+I16*$I$10+J16*$J$10+K16*$K$10+L16*$L$10+M16*$M$10+N16*$N$10+O16*$O$10+P16*$P$10+Q16*$Q$10+R16*$R$10+S16*$S$10+T16*$T$10+U16*$U$10</f>
        <v>218</v>
      </c>
      <c r="W16" s="13">
        <v>3</v>
      </c>
      <c r="X16" s="14">
        <v>4</v>
      </c>
      <c r="Y16" s="14">
        <v>4</v>
      </c>
      <c r="Z16" s="14">
        <v>4</v>
      </c>
      <c r="AA16" s="14">
        <v>5</v>
      </c>
      <c r="AB16" s="14">
        <v>4</v>
      </c>
      <c r="AC16" s="14">
        <v>4</v>
      </c>
      <c r="AD16" s="14">
        <v>4</v>
      </c>
      <c r="AE16" s="14">
        <v>5</v>
      </c>
      <c r="AF16" s="14">
        <v>4</v>
      </c>
      <c r="AG16" s="14">
        <v>4</v>
      </c>
      <c r="AH16" s="14">
        <v>5</v>
      </c>
      <c r="AI16" s="14">
        <v>4</v>
      </c>
      <c r="AJ16" s="14">
        <v>4</v>
      </c>
      <c r="AK16" s="14">
        <v>4</v>
      </c>
      <c r="AL16" s="14">
        <v>4</v>
      </c>
      <c r="AM16" s="37">
        <v>5</v>
      </c>
      <c r="AN16" s="24">
        <f>W16*$E$10+X16*$F$10+Y16*$G$10+Z16*$H$10+AA16*$I$10+AB16*$J$10+AC16*$K$10+AD16*$L$10+AE16*$M$10+AF16*$N$10+AG16*$O$10+AH16*$P$10+AI16*$Q$10+AJ16*$R$10+AK16*$S$10+AL16*$T$10+AM16*$U$10</f>
        <v>249</v>
      </c>
      <c r="AO16" s="87"/>
      <c r="AP16" s="77">
        <v>6</v>
      </c>
      <c r="AQ16" s="78">
        <v>7</v>
      </c>
      <c r="AR16" s="78">
        <v>6</v>
      </c>
      <c r="AS16" s="78">
        <v>7</v>
      </c>
      <c r="AT16" s="78">
        <v>5</v>
      </c>
      <c r="AU16" s="78">
        <v>7</v>
      </c>
      <c r="AV16" s="78">
        <v>5</v>
      </c>
      <c r="AW16" s="78">
        <v>6</v>
      </c>
      <c r="AX16" s="78">
        <v>7</v>
      </c>
      <c r="AY16" s="78">
        <v>7</v>
      </c>
      <c r="AZ16" s="78">
        <v>6</v>
      </c>
      <c r="BA16" s="78">
        <v>7</v>
      </c>
      <c r="BB16" s="78">
        <v>7</v>
      </c>
      <c r="BC16" s="78">
        <v>6</v>
      </c>
      <c r="BD16" s="78">
        <v>8</v>
      </c>
      <c r="BE16" s="78">
        <v>6</v>
      </c>
      <c r="BF16" s="79">
        <v>2</v>
      </c>
      <c r="BG16" s="80">
        <f>AP16*$E$10+AQ16*$F$10+AR16*$G$10+AS16*$H$10+AT16*$I$10+AU16*$J$10+AV16*$K$10+AW16*$L$10+AX16*$M$10+AY16*$N$10+AZ16*$O$10+BA16*$P$10+BB16*$Q$10+BC16*$R$10+BD16*$S$10+BE16*$T$10+BF16*$U$10</f>
        <v>369</v>
      </c>
      <c r="BH16" s="81">
        <v>3</v>
      </c>
      <c r="BI16" s="26">
        <v>4</v>
      </c>
      <c r="BJ16" s="26">
        <v>5</v>
      </c>
      <c r="BK16" s="26">
        <v>6</v>
      </c>
      <c r="BL16" s="26">
        <v>7</v>
      </c>
      <c r="BM16" s="26">
        <v>6</v>
      </c>
      <c r="BN16" s="26">
        <v>4</v>
      </c>
      <c r="BO16" s="26">
        <v>6</v>
      </c>
      <c r="BP16" s="26">
        <v>5</v>
      </c>
      <c r="BQ16" s="26">
        <v>7</v>
      </c>
      <c r="BR16" s="26">
        <v>4</v>
      </c>
      <c r="BS16" s="26">
        <v>6</v>
      </c>
      <c r="BT16" s="26">
        <v>7</v>
      </c>
      <c r="BU16" s="26">
        <v>7</v>
      </c>
      <c r="BV16" s="26">
        <v>6</v>
      </c>
      <c r="BW16" s="26">
        <v>6</v>
      </c>
      <c r="BX16" s="82">
        <v>6</v>
      </c>
      <c r="BY16" s="80">
        <f>BH16*$E$10+BI16*$F$10+BJ16*$G$10+BK16*$H$10+BL16*$I$10+BM16*$J$10+BN16*$K$10+BO16*$L$10+BP16*$M$10+BQ16*$N$10+BR16*$O$10+BS16*$P$10+BT16*$Q$10+BU16*$R$10+BV16*$S$10+BW16*$T$10+BX16*$U$10</f>
        <v>323</v>
      </c>
      <c r="BZ16" s="81">
        <v>3</v>
      </c>
      <c r="CA16" s="26">
        <v>6</v>
      </c>
      <c r="CB16" s="26">
        <v>6</v>
      </c>
      <c r="CC16" s="26">
        <v>3</v>
      </c>
      <c r="CD16" s="26">
        <v>5</v>
      </c>
      <c r="CE16" s="26">
        <v>7</v>
      </c>
      <c r="CF16" s="26">
        <v>7</v>
      </c>
      <c r="CG16" s="26">
        <v>6</v>
      </c>
      <c r="CH16" s="26">
        <v>6</v>
      </c>
      <c r="CI16" s="26">
        <v>6</v>
      </c>
      <c r="CJ16" s="26">
        <v>5</v>
      </c>
      <c r="CK16" s="26">
        <v>5</v>
      </c>
      <c r="CL16" s="26">
        <v>6</v>
      </c>
      <c r="CM16" s="26">
        <v>6</v>
      </c>
      <c r="CN16" s="26">
        <v>6</v>
      </c>
      <c r="CO16" s="26">
        <v>7</v>
      </c>
      <c r="CP16" s="82">
        <v>6</v>
      </c>
      <c r="CQ16" s="80">
        <f>BZ16*$E$10+CA16*$F$10+CB16*$G$10+CC16*$H$10+CD16*$I$10+CE16*$J$10+CF16*$K$10+CG16*$L$10+CH16*$M$10+CI16*$N$10+CJ16*$O$10+CK16*$P$10+CL16*$Q$10+CM16*$R$10+CN16*$S$10+CO16*$T$10+CP16*$U$10</f>
        <v>332</v>
      </c>
      <c r="CR16" s="87"/>
      <c r="CS16" s="10">
        <v>5</v>
      </c>
      <c r="CT16" s="11">
        <v>7</v>
      </c>
      <c r="CU16" s="11">
        <v>6</v>
      </c>
      <c r="CV16" s="11">
        <v>6</v>
      </c>
      <c r="CW16" s="11">
        <v>6</v>
      </c>
      <c r="CX16" s="11">
        <v>6</v>
      </c>
      <c r="CY16" s="11">
        <v>5</v>
      </c>
      <c r="CZ16" s="11">
        <v>5</v>
      </c>
      <c r="DA16" s="11">
        <v>5</v>
      </c>
      <c r="DB16" s="11">
        <v>7</v>
      </c>
      <c r="DC16" s="11">
        <v>6</v>
      </c>
      <c r="DD16" s="11">
        <v>6</v>
      </c>
      <c r="DE16" s="11">
        <v>5</v>
      </c>
      <c r="DF16" s="11">
        <v>6</v>
      </c>
      <c r="DG16" s="11">
        <v>6</v>
      </c>
      <c r="DH16" s="11">
        <v>6</v>
      </c>
      <c r="DI16" s="33">
        <v>6</v>
      </c>
      <c r="DJ16" s="24">
        <f>CS16*$E$10+CT16*$F$10+CU16*$G$10+CV16*$H$10+CW16*$I$10+CX16*$J$10+CY16*$K$10+CZ16*$L$10+DA16*$M$10+DB16*$N$10+DC16*$O$10+DD16*$P$10+DE16*$Q$10+DF16*$R$10+DG16*$S$10+DH16*$T$10+DI16*$U$10</f>
        <v>344</v>
      </c>
      <c r="DK16" s="13">
        <v>5</v>
      </c>
      <c r="DL16" s="14">
        <v>5</v>
      </c>
      <c r="DM16" s="14">
        <v>6</v>
      </c>
      <c r="DN16" s="14">
        <v>6</v>
      </c>
      <c r="DO16" s="14">
        <v>6</v>
      </c>
      <c r="DP16" s="14">
        <v>6</v>
      </c>
      <c r="DQ16" s="14">
        <v>5</v>
      </c>
      <c r="DR16" s="14">
        <v>5</v>
      </c>
      <c r="DS16" s="14">
        <v>5</v>
      </c>
      <c r="DT16" s="14">
        <v>6</v>
      </c>
      <c r="DU16" s="14">
        <v>5</v>
      </c>
      <c r="DV16" s="14">
        <v>7</v>
      </c>
      <c r="DW16" s="14">
        <v>6</v>
      </c>
      <c r="DX16" s="14">
        <v>6</v>
      </c>
      <c r="DY16" s="14">
        <v>6</v>
      </c>
      <c r="DZ16" s="14">
        <v>5</v>
      </c>
      <c r="EA16" s="37">
        <v>4</v>
      </c>
      <c r="EB16" s="24">
        <f>DK16*$E$10+DL16*$F$10+DM16*$G$10+DN16*$H$10+DO16*$I$10+DP16*$J$10+DQ16*$K$10+DR16*$L$10+DS16*$M$10+DT16*$N$10+DU16*$O$10+DV16*$P$10+DW16*$Q$10+DX16*$R$10+DY16*$S$10+DZ16*$T$10+EA16*$U$10</f>
        <v>328</v>
      </c>
      <c r="ED16" s="10">
        <v>0</v>
      </c>
      <c r="EE16" s="11">
        <v>0</v>
      </c>
      <c r="EF16" s="11">
        <v>0</v>
      </c>
      <c r="EG16" s="11">
        <v>0</v>
      </c>
      <c r="EH16" s="11">
        <v>0</v>
      </c>
      <c r="EI16" s="11">
        <v>0</v>
      </c>
      <c r="EJ16" s="11">
        <v>0</v>
      </c>
      <c r="EK16" s="11">
        <v>0</v>
      </c>
      <c r="EL16" s="11">
        <v>0</v>
      </c>
      <c r="EM16" s="11">
        <v>0</v>
      </c>
      <c r="EN16" s="11">
        <v>0</v>
      </c>
      <c r="EO16" s="11">
        <v>0</v>
      </c>
      <c r="EP16" s="11">
        <v>0</v>
      </c>
      <c r="EQ16" s="11">
        <v>0</v>
      </c>
      <c r="ER16" s="11">
        <v>0</v>
      </c>
      <c r="ES16" s="11">
        <v>0</v>
      </c>
      <c r="ET16" s="33">
        <v>0</v>
      </c>
      <c r="EU16" s="24">
        <f>ED16*$E$10+EE16*$F$10+EF16*$G$10+EG16*$H$10+EH16*$I$10+EI16*$J$10+EJ16*$K$10+EK16*$L$10+EL16*$M$10+EM16*$N$10+EN16*$O$10+EO16*$P$10+EP16*$Q$10+EQ16*$R$10+ER16*$S$10+ES16*$T$10+ET16*$U$10</f>
        <v>0</v>
      </c>
      <c r="EV16" s="10">
        <v>0</v>
      </c>
      <c r="EW16" s="11">
        <v>0</v>
      </c>
      <c r="EX16" s="11">
        <v>0</v>
      </c>
      <c r="EY16" s="11">
        <v>0</v>
      </c>
      <c r="EZ16" s="11">
        <v>0</v>
      </c>
      <c r="FA16" s="11">
        <v>0</v>
      </c>
      <c r="FB16" s="11">
        <v>0</v>
      </c>
      <c r="FC16" s="11">
        <v>0</v>
      </c>
      <c r="FD16" s="11">
        <v>0</v>
      </c>
      <c r="FE16" s="11">
        <v>0</v>
      </c>
      <c r="FF16" s="11">
        <v>0</v>
      </c>
      <c r="FG16" s="11">
        <v>0</v>
      </c>
      <c r="FH16" s="11">
        <v>0</v>
      </c>
      <c r="FI16" s="11">
        <v>0</v>
      </c>
      <c r="FJ16" s="11">
        <v>0</v>
      </c>
      <c r="FK16" s="11">
        <v>0</v>
      </c>
      <c r="FL16" s="33">
        <v>0</v>
      </c>
      <c r="FM16" s="24">
        <f>EV16*$E$10+EW16*$F$10+EX16*$G$10+EY16*$H$10+EZ16*$I$10+FA16*$J$10+FB16*$K$10+FC16*$L$10+FD16*$M$10+FE16*$N$10+FF16*$O$10+FG16*$P$10+FH16*$Q$10+FI16*$R$10+FJ16*$S$10+FK16*$T$10+FL16*$U$10</f>
        <v>0</v>
      </c>
      <c r="FN16" s="10">
        <v>5</v>
      </c>
      <c r="FO16" s="11">
        <v>4</v>
      </c>
      <c r="FP16" s="11">
        <v>7</v>
      </c>
      <c r="FQ16" s="11">
        <v>6</v>
      </c>
      <c r="FR16" s="11">
        <v>6</v>
      </c>
      <c r="FS16" s="11">
        <v>6</v>
      </c>
      <c r="FT16" s="11">
        <v>6</v>
      </c>
      <c r="FU16" s="11">
        <v>6</v>
      </c>
      <c r="FV16" s="11">
        <v>5</v>
      </c>
      <c r="FW16" s="11">
        <v>6</v>
      </c>
      <c r="FX16" s="11">
        <v>6</v>
      </c>
      <c r="FY16" s="11">
        <v>6</v>
      </c>
      <c r="FZ16" s="11">
        <v>6</v>
      </c>
      <c r="GA16" s="11">
        <v>6</v>
      </c>
      <c r="GB16" s="11">
        <v>6</v>
      </c>
      <c r="GC16" s="11">
        <v>6</v>
      </c>
      <c r="GD16" s="33">
        <v>4</v>
      </c>
      <c r="GE16" s="24">
        <f>FN16*$E$10+FO16*$F$10+FP16*$G$10+FQ16*$H$10+FR16*$I$10+FS16*$J$10+FT16*$K$10+FU16*$L$10+FV16*$M$10+FW16*$N$10+FX16*$O$10+FY16*$P$10+FZ16*$Q$10+GA16*$R$10+GB16*$S$10+GC16*$T$10+GD16*$U$10</f>
        <v>340</v>
      </c>
      <c r="GF16" s="13">
        <v>6</v>
      </c>
      <c r="GG16" s="14">
        <v>6</v>
      </c>
      <c r="GH16" s="14">
        <v>6</v>
      </c>
      <c r="GI16" s="14">
        <v>5</v>
      </c>
      <c r="GJ16" s="14">
        <v>6</v>
      </c>
      <c r="GK16" s="14">
        <v>7</v>
      </c>
      <c r="GL16" s="14">
        <v>6</v>
      </c>
      <c r="GM16" s="14">
        <v>7</v>
      </c>
      <c r="GN16" s="14">
        <v>6</v>
      </c>
      <c r="GO16" s="14">
        <v>5</v>
      </c>
      <c r="GP16" s="14">
        <v>6</v>
      </c>
      <c r="GQ16" s="14">
        <v>7</v>
      </c>
      <c r="GR16" s="14">
        <v>6</v>
      </c>
      <c r="GS16" s="14">
        <v>7</v>
      </c>
      <c r="GT16" s="14">
        <v>7</v>
      </c>
      <c r="GU16" s="14">
        <v>6</v>
      </c>
      <c r="GV16" s="37">
        <v>6</v>
      </c>
      <c r="GW16" s="24">
        <f>GF16*$E$10+GG16*$F$10+GH16*$G$10+GI16*$H$10+GJ16*$I$10+GK16*$J$10+GL16*$K$10+GM16*$L$10+GN16*$M$10+GO16*$N$10+GP16*$O$10+GQ16*$P$10+GR16*$Q$10+GS16*$R$10+GT16*$S$10+GU16*$T$10+GV16*$U$10</f>
        <v>370</v>
      </c>
    </row>
    <row r="17" spans="1:205" ht="13.5" thickBot="1" x14ac:dyDescent="0.25">
      <c r="A17" s="230"/>
      <c r="B17" s="267"/>
      <c r="C17" s="263"/>
      <c r="D17" s="268"/>
      <c r="E17" s="13">
        <v>1</v>
      </c>
      <c r="F17" s="14">
        <v>5</v>
      </c>
      <c r="G17" s="14">
        <v>5</v>
      </c>
      <c r="H17" s="14">
        <v>4</v>
      </c>
      <c r="I17" s="14">
        <v>5</v>
      </c>
      <c r="J17" s="14">
        <v>4</v>
      </c>
      <c r="K17" s="14">
        <v>4</v>
      </c>
      <c r="L17" s="14">
        <v>3</v>
      </c>
      <c r="M17" s="14">
        <v>4</v>
      </c>
      <c r="N17" s="14">
        <v>4</v>
      </c>
      <c r="O17" s="14">
        <v>4</v>
      </c>
      <c r="P17" s="14">
        <v>5</v>
      </c>
      <c r="Q17" s="14">
        <v>4</v>
      </c>
      <c r="R17" s="14">
        <v>4</v>
      </c>
      <c r="S17" s="14">
        <v>1</v>
      </c>
      <c r="T17" s="14">
        <v>4</v>
      </c>
      <c r="U17" s="37">
        <v>4</v>
      </c>
      <c r="V17" s="38">
        <f>E17*$E$10+F17*$F$10+G17*$G$10+H17*$H$10+I17*$I$10+J17*$J$10+K17*$K$10+L17*$L$10+M17*$M$10+N17*$N$10+O17*$O$10+P17*$P$10+Q17*$Q$10+R17*$R$10+S17*$S$10+T17*$T$10+U17*$U$10</f>
        <v>219</v>
      </c>
      <c r="W17" s="13">
        <v>3</v>
      </c>
      <c r="X17" s="14">
        <v>4</v>
      </c>
      <c r="Y17" s="14">
        <v>4</v>
      </c>
      <c r="Z17" s="14">
        <v>4</v>
      </c>
      <c r="AA17" s="14">
        <v>5</v>
      </c>
      <c r="AB17" s="14">
        <v>4</v>
      </c>
      <c r="AC17" s="14">
        <v>4</v>
      </c>
      <c r="AD17" s="14">
        <v>4</v>
      </c>
      <c r="AE17" s="14">
        <v>5</v>
      </c>
      <c r="AF17" s="14">
        <v>4</v>
      </c>
      <c r="AG17" s="14">
        <v>4</v>
      </c>
      <c r="AH17" s="14">
        <v>5</v>
      </c>
      <c r="AI17" s="14">
        <v>4</v>
      </c>
      <c r="AJ17" s="14">
        <v>4</v>
      </c>
      <c r="AK17" s="14">
        <v>5</v>
      </c>
      <c r="AL17" s="14">
        <v>4</v>
      </c>
      <c r="AM17" s="37">
        <v>5</v>
      </c>
      <c r="AN17" s="38">
        <f>W17*$E$10+X17*$F$10+Y17*$G$10+Z17*$H$10+AA17*$I$10+AB17*$J$10+AC17*$K$10+AD17*$L$10+AE17*$M$10+AF17*$N$10+AG17*$O$10+AH17*$P$10+AI17*$Q$10+AJ17*$R$10+AK17*$S$10+AL17*$T$10+AM17*$U$10</f>
        <v>254</v>
      </c>
      <c r="AO17" s="88"/>
      <c r="AP17" s="81">
        <v>5</v>
      </c>
      <c r="AQ17" s="26">
        <v>6</v>
      </c>
      <c r="AR17" s="26">
        <v>5</v>
      </c>
      <c r="AS17" s="26">
        <v>6</v>
      </c>
      <c r="AT17" s="26">
        <v>5</v>
      </c>
      <c r="AU17" s="26">
        <v>7</v>
      </c>
      <c r="AV17" s="26">
        <v>6</v>
      </c>
      <c r="AW17" s="26">
        <v>6</v>
      </c>
      <c r="AX17" s="26">
        <v>6</v>
      </c>
      <c r="AY17" s="26">
        <v>7</v>
      </c>
      <c r="AZ17" s="26">
        <v>5</v>
      </c>
      <c r="BA17" s="26">
        <v>5</v>
      </c>
      <c r="BB17" s="26">
        <v>7</v>
      </c>
      <c r="BC17" s="26">
        <v>7</v>
      </c>
      <c r="BD17" s="26">
        <v>7</v>
      </c>
      <c r="BE17" s="26">
        <v>6</v>
      </c>
      <c r="BF17" s="82">
        <v>2</v>
      </c>
      <c r="BG17" s="28">
        <f>AP17*$E$10+AQ17*$F$10+AR17*$G$10+AS17*$H$10+AT17*$I$10+AU17*$J$10+AV17*$K$10+AW17*$L$10+AX17*$M$10+AY17*$N$10+AZ17*$O$10+BA17*$P$10+BB17*$Q$10+BC17*$R$10+BD17*$S$10+BE17*$T$10+BF17*$U$10</f>
        <v>341</v>
      </c>
      <c r="BH17" s="81">
        <v>3</v>
      </c>
      <c r="BI17" s="26">
        <v>5</v>
      </c>
      <c r="BJ17" s="26">
        <v>5</v>
      </c>
      <c r="BK17" s="26">
        <v>6</v>
      </c>
      <c r="BL17" s="26">
        <v>7</v>
      </c>
      <c r="BM17" s="26">
        <v>6</v>
      </c>
      <c r="BN17" s="26">
        <v>4</v>
      </c>
      <c r="BO17" s="26">
        <v>6</v>
      </c>
      <c r="BP17" s="26">
        <v>5</v>
      </c>
      <c r="BQ17" s="26">
        <v>6</v>
      </c>
      <c r="BR17" s="26">
        <v>4</v>
      </c>
      <c r="BS17" s="26">
        <v>7</v>
      </c>
      <c r="BT17" s="26">
        <v>6</v>
      </c>
      <c r="BU17" s="26">
        <v>6</v>
      </c>
      <c r="BV17" s="26">
        <v>6</v>
      </c>
      <c r="BW17" s="26">
        <v>6</v>
      </c>
      <c r="BX17" s="82">
        <v>6</v>
      </c>
      <c r="BY17" s="28">
        <f>BH17*$E$10+BI17*$F$10+BJ17*$G$10+BK17*$H$10+BL17*$I$10+BM17*$J$10+BN17*$K$10+BO17*$L$10+BP17*$M$10+BQ17*$N$10+BR17*$O$10+BS17*$P$10+BT17*$Q$10+BU17*$R$10+BV17*$S$10+BW17*$T$10+BX17*$U$10</f>
        <v>321</v>
      </c>
      <c r="BZ17" s="81">
        <v>3</v>
      </c>
      <c r="CA17" s="26">
        <v>6</v>
      </c>
      <c r="CB17" s="26">
        <v>6</v>
      </c>
      <c r="CC17" s="26">
        <v>3</v>
      </c>
      <c r="CD17" s="26">
        <v>6</v>
      </c>
      <c r="CE17" s="26">
        <v>6</v>
      </c>
      <c r="CF17" s="26">
        <v>6</v>
      </c>
      <c r="CG17" s="26">
        <v>6</v>
      </c>
      <c r="CH17" s="26">
        <v>5</v>
      </c>
      <c r="CI17" s="26">
        <v>5</v>
      </c>
      <c r="CJ17" s="26">
        <v>5</v>
      </c>
      <c r="CK17" s="26">
        <v>5</v>
      </c>
      <c r="CL17" s="26">
        <v>6</v>
      </c>
      <c r="CM17" s="26">
        <v>5</v>
      </c>
      <c r="CN17" s="26">
        <v>6</v>
      </c>
      <c r="CO17" s="26">
        <v>6</v>
      </c>
      <c r="CP17" s="82">
        <v>6</v>
      </c>
      <c r="CQ17" s="80">
        <f>BZ17*$E$10+CA17*$F$10+CB17*$G$10+CC17*$H$10+CD17*$I$10+CE17*$J$10+CF17*$K$10+CG17*$L$10+CH17*$M$10+CI17*$N$10+CJ17*$O$10+CK17*$P$10+CL17*$Q$10+CM17*$R$10+CN17*$S$10+CO17*$T$10+CP17*$U$10</f>
        <v>317</v>
      </c>
      <c r="CR17" s="89"/>
      <c r="CS17" s="13">
        <v>5</v>
      </c>
      <c r="CT17" s="14">
        <v>6</v>
      </c>
      <c r="CU17" s="14">
        <v>6</v>
      </c>
      <c r="CV17" s="14">
        <v>6</v>
      </c>
      <c r="CW17" s="14">
        <v>5</v>
      </c>
      <c r="CX17" s="14">
        <v>6</v>
      </c>
      <c r="CY17" s="14">
        <v>4</v>
      </c>
      <c r="CZ17" s="14">
        <v>6</v>
      </c>
      <c r="DA17" s="14">
        <v>5</v>
      </c>
      <c r="DB17" s="14">
        <v>5</v>
      </c>
      <c r="DC17" s="14">
        <v>6</v>
      </c>
      <c r="DD17" s="14">
        <v>6</v>
      </c>
      <c r="DE17" s="14">
        <v>5</v>
      </c>
      <c r="DF17" s="14">
        <v>6</v>
      </c>
      <c r="DG17" s="14">
        <v>7</v>
      </c>
      <c r="DH17" s="14">
        <v>6</v>
      </c>
      <c r="DI17" s="37">
        <v>6</v>
      </c>
      <c r="DJ17" s="38">
        <f>CS17*$E$10+CT17*$F$10+CU17*$G$10+CV17*$H$10+CW17*$I$10+CX17*$J$10+CY17*$K$10+CZ17*$L$10+DA17*$M$10+DB17*$N$10+DC17*$O$10+DD17*$P$10+DE17*$Q$10+DF17*$R$10+DG17*$S$10+DH17*$T$10+DI17*$U$10</f>
        <v>337</v>
      </c>
      <c r="DK17" s="13">
        <v>5</v>
      </c>
      <c r="DL17" s="14">
        <v>5</v>
      </c>
      <c r="DM17" s="14">
        <v>6</v>
      </c>
      <c r="DN17" s="14">
        <v>6</v>
      </c>
      <c r="DO17" s="14">
        <v>7</v>
      </c>
      <c r="DP17" s="14">
        <v>6</v>
      </c>
      <c r="DQ17" s="14">
        <v>5</v>
      </c>
      <c r="DR17" s="14">
        <v>5</v>
      </c>
      <c r="DS17" s="14">
        <v>5</v>
      </c>
      <c r="DT17" s="14">
        <v>6</v>
      </c>
      <c r="DU17" s="14">
        <v>5</v>
      </c>
      <c r="DV17" s="14">
        <v>6</v>
      </c>
      <c r="DW17" s="14">
        <v>6</v>
      </c>
      <c r="DX17" s="14">
        <v>7</v>
      </c>
      <c r="DY17" s="14">
        <v>7</v>
      </c>
      <c r="DZ17" s="14">
        <v>5</v>
      </c>
      <c r="EA17" s="37">
        <v>4</v>
      </c>
      <c r="EB17" s="38">
        <f>DK17*$E$10+DL17*$F$10+DM17*$G$10+DN17*$H$10+DO17*$I$10+DP17*$J$10+DQ17*$K$10+DR17*$L$10+DS17*$M$10+DT17*$N$10+DU17*$O$10+DV17*$P$10+DW17*$Q$10+DX17*$R$10+DY17*$S$10+DZ17*$T$10+EA17*$U$10</f>
        <v>335</v>
      </c>
      <c r="ED17" s="13">
        <v>0</v>
      </c>
      <c r="EE17" s="14">
        <v>0</v>
      </c>
      <c r="EF17" s="14">
        <v>0</v>
      </c>
      <c r="EG17" s="14">
        <v>0</v>
      </c>
      <c r="EH17" s="14">
        <v>0</v>
      </c>
      <c r="EI17" s="14">
        <v>0</v>
      </c>
      <c r="EJ17" s="14">
        <v>0</v>
      </c>
      <c r="EK17" s="14">
        <v>0</v>
      </c>
      <c r="EL17" s="14">
        <v>0</v>
      </c>
      <c r="EM17" s="14">
        <v>0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37">
        <v>0</v>
      </c>
      <c r="EU17" s="38">
        <f>ED17*$E$10+EE17*$F$10+EF17*$G$10+EG17*$H$10+EH17*$I$10+EI17*$J$10+EJ17*$K$10+EK17*$L$10+EL17*$M$10+EM17*$N$10+EN17*$O$10+EO17*$P$10+EP17*$Q$10+EQ17*$R$10+ER17*$S$10+ES17*$T$10+ET17*$U$10</f>
        <v>0</v>
      </c>
      <c r="EV17" s="13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0</v>
      </c>
      <c r="FG17" s="14">
        <v>0</v>
      </c>
      <c r="FH17" s="14">
        <v>0</v>
      </c>
      <c r="FI17" s="14">
        <v>0</v>
      </c>
      <c r="FJ17" s="14">
        <v>0</v>
      </c>
      <c r="FK17" s="14">
        <v>0</v>
      </c>
      <c r="FL17" s="37">
        <v>0</v>
      </c>
      <c r="FM17" s="38">
        <f>EV17*$E$10+EW17*$F$10+EX17*$G$10+EY17*$H$10+EZ17*$I$10+FA17*$J$10+FB17*$K$10+FC17*$L$10+FD17*$M$10+FE17*$N$10+FF17*$O$10+FG17*$P$10+FH17*$Q$10+FI17*$R$10+FJ17*$S$10+FK17*$T$10+FL17*$U$10</f>
        <v>0</v>
      </c>
      <c r="FN17" s="13">
        <v>6</v>
      </c>
      <c r="FO17" s="14">
        <v>6</v>
      </c>
      <c r="FP17" s="14">
        <v>6</v>
      </c>
      <c r="FQ17" s="14">
        <v>6</v>
      </c>
      <c r="FR17" s="14">
        <v>6</v>
      </c>
      <c r="FS17" s="14">
        <v>7</v>
      </c>
      <c r="FT17" s="14">
        <v>6</v>
      </c>
      <c r="FU17" s="14">
        <v>6</v>
      </c>
      <c r="FV17" s="14">
        <v>5</v>
      </c>
      <c r="FW17" s="14">
        <v>6</v>
      </c>
      <c r="FX17" s="14">
        <v>5</v>
      </c>
      <c r="FY17" s="14">
        <v>6</v>
      </c>
      <c r="FZ17" s="14">
        <v>6</v>
      </c>
      <c r="GA17" s="14">
        <v>7</v>
      </c>
      <c r="GB17" s="14">
        <v>5</v>
      </c>
      <c r="GC17" s="14">
        <v>6</v>
      </c>
      <c r="GD17" s="37">
        <v>4</v>
      </c>
      <c r="GE17" s="38">
        <f>FN17*$E$10+FO17*$F$10+FP17*$G$10+FQ17*$H$10+FR17*$I$10+FS17*$J$10+FT17*$K$10+FU17*$L$10+FV17*$M$10+FW17*$N$10+FX17*$O$10+FY17*$P$10+FZ17*$Q$10+GA17*$R$10+GB17*$S$10+GC17*$T$10+GD17*$U$10</f>
        <v>343</v>
      </c>
      <c r="GF17" s="13">
        <v>5</v>
      </c>
      <c r="GG17" s="14">
        <v>6</v>
      </c>
      <c r="GH17" s="14">
        <v>7</v>
      </c>
      <c r="GI17" s="14">
        <v>6</v>
      </c>
      <c r="GJ17" s="14">
        <v>7</v>
      </c>
      <c r="GK17" s="14">
        <v>6</v>
      </c>
      <c r="GL17" s="14">
        <v>6</v>
      </c>
      <c r="GM17" s="14">
        <v>6</v>
      </c>
      <c r="GN17" s="14">
        <v>6</v>
      </c>
      <c r="GO17" s="14">
        <v>6</v>
      </c>
      <c r="GP17" s="14">
        <v>6</v>
      </c>
      <c r="GQ17" s="14">
        <v>6</v>
      </c>
      <c r="GR17" s="14">
        <v>6</v>
      </c>
      <c r="GS17" s="14">
        <v>6</v>
      </c>
      <c r="GT17" s="14">
        <v>6</v>
      </c>
      <c r="GU17" s="14">
        <v>6</v>
      </c>
      <c r="GV17" s="37">
        <v>6</v>
      </c>
      <c r="GW17" s="38">
        <f>GF17*$E$10+GG17*$F$10+GH17*$G$10+GI17*$H$10+GJ17*$I$10+GK17*$J$10+GL17*$K$10+GM17*$L$10+GN17*$M$10+GO17*$N$10+GP17*$O$10+GQ17*$P$10+GR17*$Q$10+GS17*$R$10+GT17*$S$10+GU17*$T$10+GV17*$U$10</f>
        <v>361</v>
      </c>
    </row>
    <row r="18" spans="1:205" ht="13.5" thickBot="1" x14ac:dyDescent="0.25">
      <c r="A18" s="231"/>
      <c r="B18" s="34">
        <f>V18+AN18</f>
        <v>940</v>
      </c>
      <c r="C18" s="51">
        <f>BG18+BY18+CQ18-(MIN(CQ18,BY18,BG18))</f>
        <v>1359</v>
      </c>
      <c r="D18" s="51">
        <f>DJ18+EB18</f>
        <v>1344</v>
      </c>
      <c r="E18" s="1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9">
        <f>V16+V17</f>
        <v>437</v>
      </c>
      <c r="W18" s="1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9">
        <f>AN16+AN17</f>
        <v>503</v>
      </c>
      <c r="AO18" s="15"/>
      <c r="AP18" s="1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9">
        <f>BG16+BG17</f>
        <v>710</v>
      </c>
      <c r="BH18" s="1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9">
        <f>BY16+BY17</f>
        <v>644</v>
      </c>
      <c r="BZ18" s="1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9">
        <f>CQ16+CQ17</f>
        <v>649</v>
      </c>
      <c r="CR18" s="15"/>
      <c r="CS18" s="1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9">
        <f>DJ16+DJ17</f>
        <v>681</v>
      </c>
      <c r="DK18" s="1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9">
        <f>EB16+EB17</f>
        <v>663</v>
      </c>
      <c r="ED18" s="1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9">
        <f>EU16+EU17</f>
        <v>0</v>
      </c>
      <c r="EV18" s="1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9">
        <f>FM16+FM17</f>
        <v>0</v>
      </c>
      <c r="FN18" s="1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9">
        <f>GE16+GE17</f>
        <v>683</v>
      </c>
      <c r="GF18" s="1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9">
        <f>GW16+GW17</f>
        <v>731</v>
      </c>
    </row>
    <row r="19" spans="1:205" ht="13.5" customHeight="1" thickBot="1" x14ac:dyDescent="0.25">
      <c r="A19" s="229">
        <v>21</v>
      </c>
      <c r="B19" s="249" t="s">
        <v>127</v>
      </c>
      <c r="C19" s="265"/>
      <c r="D19" s="266"/>
      <c r="E19" s="10">
        <v>1</v>
      </c>
      <c r="F19" s="11">
        <v>5</v>
      </c>
      <c r="G19" s="11">
        <v>5</v>
      </c>
      <c r="H19" s="11">
        <v>4</v>
      </c>
      <c r="I19" s="11">
        <v>5</v>
      </c>
      <c r="J19" s="11">
        <v>4</v>
      </c>
      <c r="K19" s="11">
        <v>4</v>
      </c>
      <c r="L19" s="11">
        <v>2</v>
      </c>
      <c r="M19" s="11">
        <v>4</v>
      </c>
      <c r="N19" s="11">
        <v>5</v>
      </c>
      <c r="O19" s="11">
        <v>4</v>
      </c>
      <c r="P19" s="11">
        <v>5</v>
      </c>
      <c r="Q19" s="11">
        <v>4</v>
      </c>
      <c r="R19" s="11">
        <v>4</v>
      </c>
      <c r="S19" s="11">
        <v>1</v>
      </c>
      <c r="T19" s="11">
        <v>4</v>
      </c>
      <c r="U19" s="33">
        <v>4</v>
      </c>
      <c r="V19" s="24">
        <f>E19*$E$10+F19*$F$10+G19*$G$10+H19*$H$10+I19*$I$10+J19*$J$10+K19*$K$10+L19*$L$10+M19*$M$10+N19*$N$10+O19*$O$10+P19*$P$10+Q19*$Q$10+R19*$R$10+S19*$S$10+T19*$T$10+U19*$U$10</f>
        <v>218</v>
      </c>
      <c r="W19" s="13">
        <v>3</v>
      </c>
      <c r="X19" s="14">
        <v>4</v>
      </c>
      <c r="Y19" s="14">
        <v>4</v>
      </c>
      <c r="Z19" s="14">
        <v>4</v>
      </c>
      <c r="AA19" s="14">
        <v>5</v>
      </c>
      <c r="AB19" s="14">
        <v>4</v>
      </c>
      <c r="AC19" s="14">
        <v>4</v>
      </c>
      <c r="AD19" s="14">
        <v>4</v>
      </c>
      <c r="AE19" s="14">
        <v>5</v>
      </c>
      <c r="AF19" s="14">
        <v>4</v>
      </c>
      <c r="AG19" s="14">
        <v>4</v>
      </c>
      <c r="AH19" s="14">
        <v>5</v>
      </c>
      <c r="AI19" s="14">
        <v>4</v>
      </c>
      <c r="AJ19" s="14">
        <v>4</v>
      </c>
      <c r="AK19" s="14">
        <v>4</v>
      </c>
      <c r="AL19" s="14">
        <v>4</v>
      </c>
      <c r="AM19" s="37">
        <v>5</v>
      </c>
      <c r="AN19" s="24">
        <f>W19*$E$10+X19*$F$10+Y19*$G$10+Z19*$H$10+AA19*$I$10+AB19*$J$10+AC19*$K$10+AD19*$L$10+AE19*$M$10+AF19*$N$10+AG19*$O$10+AH19*$P$10+AI19*$Q$10+AJ19*$R$10+AK19*$S$10+AL19*$T$10+AM19*$U$10</f>
        <v>249</v>
      </c>
      <c r="AO19" s="87"/>
      <c r="AP19" s="77">
        <v>6</v>
      </c>
      <c r="AQ19" s="78">
        <v>7</v>
      </c>
      <c r="AR19" s="78">
        <v>6</v>
      </c>
      <c r="AS19" s="78">
        <v>7</v>
      </c>
      <c r="AT19" s="78">
        <v>5</v>
      </c>
      <c r="AU19" s="78">
        <v>7</v>
      </c>
      <c r="AV19" s="78">
        <v>5</v>
      </c>
      <c r="AW19" s="78">
        <v>6</v>
      </c>
      <c r="AX19" s="78">
        <v>7</v>
      </c>
      <c r="AY19" s="78">
        <v>7</v>
      </c>
      <c r="AZ19" s="78">
        <v>6</v>
      </c>
      <c r="BA19" s="78">
        <v>7</v>
      </c>
      <c r="BB19" s="78">
        <v>7</v>
      </c>
      <c r="BC19" s="78">
        <v>6</v>
      </c>
      <c r="BD19" s="78">
        <v>8</v>
      </c>
      <c r="BE19" s="78">
        <v>6</v>
      </c>
      <c r="BF19" s="79">
        <v>2</v>
      </c>
      <c r="BG19" s="80">
        <f>AP19*$E$10+AQ19*$F$10+AR19*$G$10+AS19*$H$10+AT19*$I$10+AU19*$J$10+AV19*$K$10+AW19*$L$10+AX19*$M$10+AY19*$N$10+AZ19*$O$10+BA19*$P$10+BB19*$Q$10+BC19*$R$10+BD19*$S$10+BE19*$T$10+BF19*$U$10</f>
        <v>369</v>
      </c>
      <c r="BH19" s="81">
        <v>3</v>
      </c>
      <c r="BI19" s="26">
        <v>4</v>
      </c>
      <c r="BJ19" s="26">
        <v>5</v>
      </c>
      <c r="BK19" s="26">
        <v>6</v>
      </c>
      <c r="BL19" s="26">
        <v>7</v>
      </c>
      <c r="BM19" s="26">
        <v>6</v>
      </c>
      <c r="BN19" s="26">
        <v>4</v>
      </c>
      <c r="BO19" s="26">
        <v>6</v>
      </c>
      <c r="BP19" s="26">
        <v>5</v>
      </c>
      <c r="BQ19" s="26">
        <v>7</v>
      </c>
      <c r="BR19" s="26">
        <v>4</v>
      </c>
      <c r="BS19" s="26">
        <v>6</v>
      </c>
      <c r="BT19" s="26">
        <v>7</v>
      </c>
      <c r="BU19" s="26">
        <v>7</v>
      </c>
      <c r="BV19" s="26">
        <v>6</v>
      </c>
      <c r="BW19" s="26">
        <v>6</v>
      </c>
      <c r="BX19" s="82">
        <v>6</v>
      </c>
      <c r="BY19" s="80">
        <f>BH19*$E$10+BI19*$F$10+BJ19*$G$10+BK19*$H$10+BL19*$I$10+BM19*$J$10+BN19*$K$10+BO19*$L$10+BP19*$M$10+BQ19*$N$10+BR19*$O$10+BS19*$P$10+BT19*$Q$10+BU19*$R$10+BV19*$S$10+BW19*$T$10+BX19*$U$10</f>
        <v>323</v>
      </c>
      <c r="BZ19" s="81">
        <v>3</v>
      </c>
      <c r="CA19" s="26">
        <v>6</v>
      </c>
      <c r="CB19" s="26">
        <v>6</v>
      </c>
      <c r="CC19" s="26">
        <v>3</v>
      </c>
      <c r="CD19" s="26">
        <v>5</v>
      </c>
      <c r="CE19" s="26">
        <v>7</v>
      </c>
      <c r="CF19" s="26">
        <v>7</v>
      </c>
      <c r="CG19" s="26">
        <v>6</v>
      </c>
      <c r="CH19" s="26">
        <v>6</v>
      </c>
      <c r="CI19" s="26">
        <v>6</v>
      </c>
      <c r="CJ19" s="26">
        <v>5</v>
      </c>
      <c r="CK19" s="26">
        <v>5</v>
      </c>
      <c r="CL19" s="26">
        <v>6</v>
      </c>
      <c r="CM19" s="26">
        <v>6</v>
      </c>
      <c r="CN19" s="26">
        <v>6</v>
      </c>
      <c r="CO19" s="26">
        <v>7</v>
      </c>
      <c r="CP19" s="82">
        <v>6</v>
      </c>
      <c r="CQ19" s="80">
        <f>BZ19*$E$10+CA19*$F$10+CB19*$G$10+CC19*$H$10+CD19*$I$10+CE19*$J$10+CF19*$K$10+CG19*$L$10+CH19*$M$10+CI19*$N$10+CJ19*$O$10+CK19*$P$10+CL19*$Q$10+CM19*$R$10+CN19*$S$10+CO19*$T$10+CP19*$U$10</f>
        <v>332</v>
      </c>
      <c r="CR19" s="87"/>
      <c r="CS19" s="10">
        <v>5</v>
      </c>
      <c r="CT19" s="11">
        <v>7</v>
      </c>
      <c r="CU19" s="11">
        <v>6</v>
      </c>
      <c r="CV19" s="11">
        <v>6</v>
      </c>
      <c r="CW19" s="11">
        <v>6</v>
      </c>
      <c r="CX19" s="11">
        <v>6</v>
      </c>
      <c r="CY19" s="11">
        <v>5</v>
      </c>
      <c r="CZ19" s="11">
        <v>5</v>
      </c>
      <c r="DA19" s="11">
        <v>5</v>
      </c>
      <c r="DB19" s="11">
        <v>7</v>
      </c>
      <c r="DC19" s="11">
        <v>6</v>
      </c>
      <c r="DD19" s="11">
        <v>6</v>
      </c>
      <c r="DE19" s="11">
        <v>5</v>
      </c>
      <c r="DF19" s="11">
        <v>6</v>
      </c>
      <c r="DG19" s="11">
        <v>6</v>
      </c>
      <c r="DH19" s="11">
        <v>6</v>
      </c>
      <c r="DI19" s="33">
        <v>6</v>
      </c>
      <c r="DJ19" s="24">
        <f>CS19*$E$10+CT19*$F$10+CU19*$G$10+CV19*$H$10+CW19*$I$10+CX19*$J$10+CY19*$K$10+CZ19*$L$10+DA19*$M$10+DB19*$N$10+DC19*$O$10+DD19*$P$10+DE19*$Q$10+DF19*$R$10+DG19*$S$10+DH19*$T$10+DI19*$U$10</f>
        <v>344</v>
      </c>
      <c r="DK19" s="13">
        <v>5</v>
      </c>
      <c r="DL19" s="14">
        <v>5</v>
      </c>
      <c r="DM19" s="14">
        <v>6</v>
      </c>
      <c r="DN19" s="14">
        <v>6</v>
      </c>
      <c r="DO19" s="14">
        <v>6</v>
      </c>
      <c r="DP19" s="14">
        <v>6</v>
      </c>
      <c r="DQ19" s="14">
        <v>5</v>
      </c>
      <c r="DR19" s="14">
        <v>5</v>
      </c>
      <c r="DS19" s="14">
        <v>5</v>
      </c>
      <c r="DT19" s="14">
        <v>6</v>
      </c>
      <c r="DU19" s="14">
        <v>5</v>
      </c>
      <c r="DV19" s="14">
        <v>7</v>
      </c>
      <c r="DW19" s="14">
        <v>6</v>
      </c>
      <c r="DX19" s="14">
        <v>6</v>
      </c>
      <c r="DY19" s="14">
        <v>6</v>
      </c>
      <c r="DZ19" s="14">
        <v>5</v>
      </c>
      <c r="EA19" s="37">
        <v>4</v>
      </c>
      <c r="EB19" s="24">
        <f>DK19*$E$10+DL19*$F$10+DM19*$G$10+DN19*$H$10+DO19*$I$10+DP19*$J$10+DQ19*$K$10+DR19*$L$10+DS19*$M$10+DT19*$N$10+DU19*$O$10+DV19*$P$10+DW19*$Q$10+DX19*$R$10+DY19*$S$10+DZ19*$T$10+EA19*$U$10</f>
        <v>328</v>
      </c>
      <c r="ED19" s="10">
        <v>4</v>
      </c>
      <c r="EE19" s="11">
        <v>5</v>
      </c>
      <c r="EF19" s="11">
        <v>6</v>
      </c>
      <c r="EG19" s="11">
        <v>6</v>
      </c>
      <c r="EH19" s="11">
        <v>5</v>
      </c>
      <c r="EI19" s="11">
        <v>5</v>
      </c>
      <c r="EJ19" s="11">
        <v>5</v>
      </c>
      <c r="EK19" s="11">
        <v>5</v>
      </c>
      <c r="EL19" s="11">
        <v>5</v>
      </c>
      <c r="EM19" s="11">
        <v>4</v>
      </c>
      <c r="EN19" s="11">
        <v>5</v>
      </c>
      <c r="EO19" s="11">
        <v>5</v>
      </c>
      <c r="EP19" s="11">
        <v>3</v>
      </c>
      <c r="EQ19" s="11">
        <v>4</v>
      </c>
      <c r="ER19" s="11">
        <v>4</v>
      </c>
      <c r="ES19" s="11">
        <v>4</v>
      </c>
      <c r="ET19" s="33">
        <v>4</v>
      </c>
      <c r="EU19" s="24">
        <f>ED19*$E$10+EE19*$F$10+EF19*$G$10+EG19*$H$10+EH19*$I$10+EI19*$J$10+EJ19*$K$10+EK19*$L$10+EL19*$M$10+EM19*$N$10+EN19*$O$10+EO19*$P$10+EP19*$Q$10+EQ19*$R$10+ER19*$S$10+ES19*$T$10+ET19*$U$10</f>
        <v>279</v>
      </c>
      <c r="EV19" s="14">
        <v>5</v>
      </c>
      <c r="EW19" s="14">
        <v>5</v>
      </c>
      <c r="EX19" s="14">
        <v>6</v>
      </c>
      <c r="EY19" s="14">
        <v>6</v>
      </c>
      <c r="EZ19" s="14">
        <v>7</v>
      </c>
      <c r="FA19" s="14">
        <v>6</v>
      </c>
      <c r="FB19" s="14">
        <v>5</v>
      </c>
      <c r="FC19" s="14">
        <v>4</v>
      </c>
      <c r="FD19" s="14">
        <v>5</v>
      </c>
      <c r="FE19" s="14">
        <v>6</v>
      </c>
      <c r="FF19" s="14">
        <v>6</v>
      </c>
      <c r="FG19" s="14">
        <v>6</v>
      </c>
      <c r="FH19" s="14">
        <v>6</v>
      </c>
      <c r="FI19" s="14">
        <v>6</v>
      </c>
      <c r="FJ19" s="14">
        <v>6</v>
      </c>
      <c r="FK19" s="14">
        <v>6</v>
      </c>
      <c r="FL19" s="37">
        <v>6</v>
      </c>
      <c r="FM19" s="24">
        <f>EV19*$E$10+EW19*$F$10+EX19*$G$10+EY19*$H$10+EZ19*$I$10+FA19*$J$10+FB19*$K$10+FC19*$L$10+FD19*$M$10+FE19*$N$10+FF19*$O$10+FG19*$P$10+FH19*$Q$10+FI19*$R$10+FJ19*$S$10+FK19*$T$10+FL19*$U$10</f>
        <v>340</v>
      </c>
      <c r="FN19" s="10">
        <v>5</v>
      </c>
      <c r="FO19" s="11">
        <v>5</v>
      </c>
      <c r="FP19" s="11">
        <v>6</v>
      </c>
      <c r="FQ19" s="14">
        <v>7</v>
      </c>
      <c r="FR19" s="14">
        <v>7</v>
      </c>
      <c r="FS19" s="11">
        <v>7</v>
      </c>
      <c r="FT19" s="11">
        <v>6</v>
      </c>
      <c r="FU19" s="11">
        <v>7</v>
      </c>
      <c r="FV19" s="11">
        <v>6</v>
      </c>
      <c r="FW19" s="11">
        <v>7</v>
      </c>
      <c r="FX19" s="11">
        <v>7</v>
      </c>
      <c r="FY19" s="11">
        <v>5</v>
      </c>
      <c r="FZ19" s="11">
        <v>5</v>
      </c>
      <c r="GA19" s="11">
        <v>7</v>
      </c>
      <c r="GB19" s="11">
        <v>7</v>
      </c>
      <c r="GC19" s="11">
        <v>6</v>
      </c>
      <c r="GD19" s="33">
        <v>5</v>
      </c>
      <c r="GE19" s="24">
        <f>FN19*$E$10+FO19*$F$10+FP19*$G$10+FQ19*$H$10+FR19*$I$10+FS19*$J$10+FT19*$K$10+FU19*$L$10+FV19*$M$10+FW19*$N$10+FX19*$O$10+FY19*$P$10+FZ19*$Q$10+GA19*$R$10+GB19*$S$10+GC19*$T$10+GD19*$U$10</f>
        <v>368</v>
      </c>
      <c r="GF19" s="13">
        <v>4</v>
      </c>
      <c r="GG19" s="14">
        <v>5</v>
      </c>
      <c r="GH19" s="14">
        <v>7</v>
      </c>
      <c r="GI19" s="14">
        <v>6</v>
      </c>
      <c r="GJ19" s="14">
        <v>6</v>
      </c>
      <c r="GK19" s="14">
        <v>6</v>
      </c>
      <c r="GL19" s="14">
        <v>6</v>
      </c>
      <c r="GM19" s="14">
        <v>6</v>
      </c>
      <c r="GN19" s="14">
        <v>6</v>
      </c>
      <c r="GO19" s="14">
        <v>6</v>
      </c>
      <c r="GP19" s="14">
        <v>6</v>
      </c>
      <c r="GQ19" s="14">
        <v>7</v>
      </c>
      <c r="GR19" s="14">
        <v>6</v>
      </c>
      <c r="GS19" s="14">
        <v>6</v>
      </c>
      <c r="GT19" s="14">
        <v>7</v>
      </c>
      <c r="GU19" s="14">
        <v>6</v>
      </c>
      <c r="GV19" s="37">
        <v>6</v>
      </c>
      <c r="GW19" s="24">
        <f>GF19*$E$10+GG19*$F$10+GH19*$G$10+GI19*$H$10+GJ19*$I$10+GK19*$J$10+GL19*$K$10+GM19*$L$10+GN19*$M$10+GO19*$N$10+GP19*$O$10+GQ19*$P$10+GR19*$Q$10+GS19*$R$10+GT19*$S$10+GU19*$T$10+GV19*$U$10</f>
        <v>358</v>
      </c>
    </row>
    <row r="20" spans="1:205" ht="13.5" thickBot="1" x14ac:dyDescent="0.25">
      <c r="A20" s="230"/>
      <c r="B20" s="267"/>
      <c r="C20" s="263"/>
      <c r="D20" s="268"/>
      <c r="E20" s="13">
        <v>1</v>
      </c>
      <c r="F20" s="14">
        <v>5</v>
      </c>
      <c r="G20" s="14">
        <v>5</v>
      </c>
      <c r="H20" s="14">
        <v>4</v>
      </c>
      <c r="I20" s="14">
        <v>5</v>
      </c>
      <c r="J20" s="14">
        <v>4</v>
      </c>
      <c r="K20" s="14">
        <v>4</v>
      </c>
      <c r="L20" s="14">
        <v>3</v>
      </c>
      <c r="M20" s="14">
        <v>4</v>
      </c>
      <c r="N20" s="14">
        <v>4</v>
      </c>
      <c r="O20" s="14">
        <v>4</v>
      </c>
      <c r="P20" s="14">
        <v>5</v>
      </c>
      <c r="Q20" s="14">
        <v>4</v>
      </c>
      <c r="R20" s="14">
        <v>4</v>
      </c>
      <c r="S20" s="14">
        <v>1</v>
      </c>
      <c r="T20" s="14">
        <v>4</v>
      </c>
      <c r="U20" s="37">
        <v>4</v>
      </c>
      <c r="V20" s="38">
        <f>E20*$E$10+F20*$F$10+G20*$G$10+H20*$H$10+I20*$I$10+J20*$J$10+K20*$K$10+L20*$L$10+M20*$M$10+N20*$N$10+O20*$O$10+P20*$P$10+Q20*$Q$10+R20*$R$10+S20*$S$10+T20*$T$10+U20*$U$10</f>
        <v>219</v>
      </c>
      <c r="W20" s="13">
        <v>3</v>
      </c>
      <c r="X20" s="14">
        <v>4</v>
      </c>
      <c r="Y20" s="14">
        <v>4</v>
      </c>
      <c r="Z20" s="14">
        <v>4</v>
      </c>
      <c r="AA20" s="14">
        <v>5</v>
      </c>
      <c r="AB20" s="14">
        <v>4</v>
      </c>
      <c r="AC20" s="14">
        <v>4</v>
      </c>
      <c r="AD20" s="14">
        <v>4</v>
      </c>
      <c r="AE20" s="14">
        <v>5</v>
      </c>
      <c r="AF20" s="14">
        <v>4</v>
      </c>
      <c r="AG20" s="14">
        <v>4</v>
      </c>
      <c r="AH20" s="14">
        <v>5</v>
      </c>
      <c r="AI20" s="14">
        <v>4</v>
      </c>
      <c r="AJ20" s="14">
        <v>4</v>
      </c>
      <c r="AK20" s="14">
        <v>5</v>
      </c>
      <c r="AL20" s="14">
        <v>4</v>
      </c>
      <c r="AM20" s="37">
        <v>5</v>
      </c>
      <c r="AN20" s="38">
        <f>W20*$E$10+X20*$F$10+Y20*$G$10+Z20*$H$10+AA20*$I$10+AB20*$J$10+AC20*$K$10+AD20*$L$10+AE20*$M$10+AF20*$N$10+AG20*$O$10+AH20*$P$10+AI20*$Q$10+AJ20*$R$10+AK20*$S$10+AL20*$T$10+AM20*$U$10</f>
        <v>254</v>
      </c>
      <c r="AO20" s="88"/>
      <c r="AP20" s="81">
        <v>5</v>
      </c>
      <c r="AQ20" s="26">
        <v>6</v>
      </c>
      <c r="AR20" s="26">
        <v>5</v>
      </c>
      <c r="AS20" s="26">
        <v>6</v>
      </c>
      <c r="AT20" s="26">
        <v>5</v>
      </c>
      <c r="AU20" s="26">
        <v>7</v>
      </c>
      <c r="AV20" s="26">
        <v>6</v>
      </c>
      <c r="AW20" s="26">
        <v>6</v>
      </c>
      <c r="AX20" s="26">
        <v>6</v>
      </c>
      <c r="AY20" s="26">
        <v>7</v>
      </c>
      <c r="AZ20" s="26">
        <v>5</v>
      </c>
      <c r="BA20" s="26">
        <v>5</v>
      </c>
      <c r="BB20" s="26">
        <v>7</v>
      </c>
      <c r="BC20" s="26">
        <v>7</v>
      </c>
      <c r="BD20" s="26">
        <v>7</v>
      </c>
      <c r="BE20" s="26">
        <v>6</v>
      </c>
      <c r="BF20" s="82">
        <v>2</v>
      </c>
      <c r="BG20" s="28">
        <f>AP20*$E$10+AQ20*$F$10+AR20*$G$10+AS20*$H$10+AT20*$I$10+AU20*$J$10+AV20*$K$10+AW20*$L$10+AX20*$M$10+AY20*$N$10+AZ20*$O$10+BA20*$P$10+BB20*$Q$10+BC20*$R$10+BD20*$S$10+BE20*$T$10+BF20*$U$10</f>
        <v>341</v>
      </c>
      <c r="BH20" s="81">
        <v>3</v>
      </c>
      <c r="BI20" s="26">
        <v>5</v>
      </c>
      <c r="BJ20" s="26">
        <v>5</v>
      </c>
      <c r="BK20" s="26">
        <v>6</v>
      </c>
      <c r="BL20" s="26">
        <v>7</v>
      </c>
      <c r="BM20" s="26">
        <v>6</v>
      </c>
      <c r="BN20" s="26">
        <v>4</v>
      </c>
      <c r="BO20" s="26">
        <v>6</v>
      </c>
      <c r="BP20" s="26">
        <v>5</v>
      </c>
      <c r="BQ20" s="26">
        <v>6</v>
      </c>
      <c r="BR20" s="26">
        <v>4</v>
      </c>
      <c r="BS20" s="26">
        <v>7</v>
      </c>
      <c r="BT20" s="26">
        <v>6</v>
      </c>
      <c r="BU20" s="26">
        <v>6</v>
      </c>
      <c r="BV20" s="26">
        <v>6</v>
      </c>
      <c r="BW20" s="26">
        <v>6</v>
      </c>
      <c r="BX20" s="82">
        <v>6</v>
      </c>
      <c r="BY20" s="28">
        <f>BH20*$E$10+BI20*$F$10+BJ20*$G$10+BK20*$H$10+BL20*$I$10+BM20*$J$10+BN20*$K$10+BO20*$L$10+BP20*$M$10+BQ20*$N$10+BR20*$O$10+BS20*$P$10+BT20*$Q$10+BU20*$R$10+BV20*$S$10+BW20*$T$10+BX20*$U$10</f>
        <v>321</v>
      </c>
      <c r="BZ20" s="81">
        <v>3</v>
      </c>
      <c r="CA20" s="26">
        <v>6</v>
      </c>
      <c r="CB20" s="26">
        <v>6</v>
      </c>
      <c r="CC20" s="26">
        <v>3</v>
      </c>
      <c r="CD20" s="26">
        <v>6</v>
      </c>
      <c r="CE20" s="26">
        <v>6</v>
      </c>
      <c r="CF20" s="26">
        <v>6</v>
      </c>
      <c r="CG20" s="26">
        <v>6</v>
      </c>
      <c r="CH20" s="26">
        <v>5</v>
      </c>
      <c r="CI20" s="26">
        <v>5</v>
      </c>
      <c r="CJ20" s="26">
        <v>5</v>
      </c>
      <c r="CK20" s="26">
        <v>5</v>
      </c>
      <c r="CL20" s="26">
        <v>6</v>
      </c>
      <c r="CM20" s="26">
        <v>5</v>
      </c>
      <c r="CN20" s="26">
        <v>6</v>
      </c>
      <c r="CO20" s="26">
        <v>6</v>
      </c>
      <c r="CP20" s="82">
        <v>6</v>
      </c>
      <c r="CQ20" s="80">
        <f>BZ20*$E$10+CA20*$F$10+CB20*$G$10+CC20*$H$10+CD20*$I$10+CE20*$J$10+CF20*$K$10+CG20*$L$10+CH20*$M$10+CI20*$N$10+CJ20*$O$10+CK20*$P$10+CL20*$Q$10+CM20*$R$10+CN20*$S$10+CO20*$T$10+CP20*$U$10</f>
        <v>317</v>
      </c>
      <c r="CR20" s="89"/>
      <c r="CS20" s="13">
        <v>5</v>
      </c>
      <c r="CT20" s="14">
        <v>6</v>
      </c>
      <c r="CU20" s="14">
        <v>6</v>
      </c>
      <c r="CV20" s="14">
        <v>6</v>
      </c>
      <c r="CW20" s="14">
        <v>5</v>
      </c>
      <c r="CX20" s="14">
        <v>6</v>
      </c>
      <c r="CY20" s="14">
        <v>4</v>
      </c>
      <c r="CZ20" s="14">
        <v>6</v>
      </c>
      <c r="DA20" s="14">
        <v>5</v>
      </c>
      <c r="DB20" s="14">
        <v>5</v>
      </c>
      <c r="DC20" s="14">
        <v>6</v>
      </c>
      <c r="DD20" s="14">
        <v>6</v>
      </c>
      <c r="DE20" s="14">
        <v>5</v>
      </c>
      <c r="DF20" s="14">
        <v>6</v>
      </c>
      <c r="DG20" s="14">
        <v>7</v>
      </c>
      <c r="DH20" s="14">
        <v>6</v>
      </c>
      <c r="DI20" s="37">
        <v>6</v>
      </c>
      <c r="DJ20" s="38">
        <f>CS20*$E$10+CT20*$F$10+CU20*$G$10+CV20*$H$10+CW20*$I$10+CX20*$J$10+CY20*$K$10+CZ20*$L$10+DA20*$M$10+DB20*$N$10+DC20*$O$10+DD20*$P$10+DE20*$Q$10+DF20*$R$10+DG20*$S$10+DH20*$T$10+DI20*$U$10</f>
        <v>337</v>
      </c>
      <c r="DK20" s="13">
        <v>5</v>
      </c>
      <c r="DL20" s="14">
        <v>5</v>
      </c>
      <c r="DM20" s="14">
        <v>6</v>
      </c>
      <c r="DN20" s="14">
        <v>6</v>
      </c>
      <c r="DO20" s="14">
        <v>7</v>
      </c>
      <c r="DP20" s="14">
        <v>6</v>
      </c>
      <c r="DQ20" s="14">
        <v>5</v>
      </c>
      <c r="DR20" s="14">
        <v>5</v>
      </c>
      <c r="DS20" s="14">
        <v>5</v>
      </c>
      <c r="DT20" s="14">
        <v>6</v>
      </c>
      <c r="DU20" s="14">
        <v>5</v>
      </c>
      <c r="DV20" s="14">
        <v>6</v>
      </c>
      <c r="DW20" s="14">
        <v>6</v>
      </c>
      <c r="DX20" s="14">
        <v>7</v>
      </c>
      <c r="DY20" s="14">
        <v>7</v>
      </c>
      <c r="DZ20" s="14">
        <v>5</v>
      </c>
      <c r="EA20" s="37">
        <v>4</v>
      </c>
      <c r="EB20" s="38">
        <f>DK20*$E$10+DL20*$F$10+DM20*$G$10+DN20*$H$10+DO20*$I$10+DP20*$J$10+DQ20*$K$10+DR20*$L$10+DS20*$M$10+DT20*$N$10+DU20*$O$10+DV20*$P$10+DW20*$Q$10+DX20*$R$10+DY20*$S$10+DZ20*$T$10+EA20*$U$10</f>
        <v>335</v>
      </c>
      <c r="ED20" s="13">
        <v>5</v>
      </c>
      <c r="EE20" s="14">
        <v>6</v>
      </c>
      <c r="EF20" s="14">
        <v>6</v>
      </c>
      <c r="EG20" s="14">
        <v>5</v>
      </c>
      <c r="EH20" s="14">
        <v>6</v>
      </c>
      <c r="EI20" s="14">
        <v>6</v>
      </c>
      <c r="EJ20" s="14">
        <v>5</v>
      </c>
      <c r="EK20" s="14">
        <v>5</v>
      </c>
      <c r="EL20" s="14">
        <v>6</v>
      </c>
      <c r="EM20" s="14">
        <v>4</v>
      </c>
      <c r="EN20" s="14">
        <v>4</v>
      </c>
      <c r="EO20" s="14">
        <v>6</v>
      </c>
      <c r="EP20" s="14">
        <v>3</v>
      </c>
      <c r="EQ20" s="14">
        <v>4</v>
      </c>
      <c r="ER20" s="14">
        <v>4</v>
      </c>
      <c r="ES20" s="14">
        <v>4</v>
      </c>
      <c r="ET20" s="37">
        <v>4</v>
      </c>
      <c r="EU20" s="38">
        <f>ED20*$E$10+EE20*$F$10+EF20*$G$10+EG20*$H$10+EH20*$I$10+EI20*$J$10+EJ20*$K$10+EK20*$L$10+EL20*$M$10+EM20*$N$10+EN20*$O$10+EO20*$P$10+EP20*$Q$10+EQ20*$R$10+ER20*$S$10+ES20*$T$10+ET20*$U$10</f>
        <v>291</v>
      </c>
      <c r="EV20" s="13">
        <v>4</v>
      </c>
      <c r="EW20" s="14">
        <v>5</v>
      </c>
      <c r="EX20" s="14">
        <v>5</v>
      </c>
      <c r="EY20" s="14">
        <v>5</v>
      </c>
      <c r="EZ20" s="14">
        <v>7</v>
      </c>
      <c r="FA20" s="14">
        <v>7</v>
      </c>
      <c r="FB20" s="14">
        <v>6</v>
      </c>
      <c r="FC20" s="14">
        <v>4</v>
      </c>
      <c r="FD20" s="14">
        <v>5</v>
      </c>
      <c r="FE20" s="14">
        <v>6</v>
      </c>
      <c r="FF20" s="14">
        <v>6</v>
      </c>
      <c r="FG20" s="14">
        <v>6</v>
      </c>
      <c r="FH20" s="14">
        <v>5</v>
      </c>
      <c r="FI20" s="14">
        <v>6</v>
      </c>
      <c r="FJ20" s="14">
        <v>6</v>
      </c>
      <c r="FK20" s="14">
        <v>6</v>
      </c>
      <c r="FL20" s="37">
        <v>6</v>
      </c>
      <c r="FM20" s="38">
        <f>EV20*$E$10+EW20*$F$10+EX20*$G$10+EY20*$H$10+EZ20*$I$10+FA20*$J$10+FB20*$K$10+FC20*$L$10+FD20*$M$10+FE20*$N$10+FF20*$O$10+FG20*$P$10+FH20*$Q$10+FI20*$R$10+FJ20*$S$10+FK20*$T$10+FL20*$U$10</f>
        <v>332</v>
      </c>
      <c r="FN20" s="13">
        <v>5</v>
      </c>
      <c r="FO20" s="14">
        <v>6</v>
      </c>
      <c r="FP20" s="14">
        <v>6</v>
      </c>
      <c r="FQ20" s="14">
        <v>7</v>
      </c>
      <c r="FR20" s="14">
        <v>7</v>
      </c>
      <c r="FS20" s="14">
        <v>6</v>
      </c>
      <c r="FT20" s="14">
        <v>5</v>
      </c>
      <c r="FU20" s="14">
        <v>6</v>
      </c>
      <c r="FV20" s="14">
        <v>5</v>
      </c>
      <c r="FW20" s="14">
        <v>6</v>
      </c>
      <c r="FX20" s="14">
        <v>7</v>
      </c>
      <c r="FY20" s="14">
        <v>6</v>
      </c>
      <c r="FZ20" s="14">
        <v>5</v>
      </c>
      <c r="GA20" s="14">
        <v>5</v>
      </c>
      <c r="GB20" s="14">
        <v>6</v>
      </c>
      <c r="GC20" s="14">
        <v>6</v>
      </c>
      <c r="GD20" s="37">
        <v>5</v>
      </c>
      <c r="GE20" s="38">
        <f>FN20*$E$10+FO20*$F$10+FP20*$G$10+FQ20*$H$10+FR20*$I$10+FS20*$J$10+FT20*$K$10+FU20*$L$10+FV20*$M$10+FW20*$N$10+FX20*$O$10+FY20*$P$10+FZ20*$Q$10+GA20*$R$10+GB20*$S$10+GC20*$T$10+GD20*$U$10</f>
        <v>348</v>
      </c>
      <c r="GF20" s="13">
        <v>5</v>
      </c>
      <c r="GG20" s="14">
        <v>6</v>
      </c>
      <c r="GH20" s="14">
        <v>6</v>
      </c>
      <c r="GI20" s="14">
        <v>6</v>
      </c>
      <c r="GJ20" s="14">
        <v>6</v>
      </c>
      <c r="GK20" s="14">
        <v>6</v>
      </c>
      <c r="GL20" s="14">
        <v>6</v>
      </c>
      <c r="GM20" s="14">
        <v>7</v>
      </c>
      <c r="GN20" s="14">
        <v>5</v>
      </c>
      <c r="GO20" s="14">
        <v>6</v>
      </c>
      <c r="GP20" s="14">
        <v>6</v>
      </c>
      <c r="GQ20" s="14">
        <v>7</v>
      </c>
      <c r="GR20" s="14">
        <v>6</v>
      </c>
      <c r="GS20" s="14">
        <v>7</v>
      </c>
      <c r="GT20" s="14">
        <v>6</v>
      </c>
      <c r="GU20" s="14">
        <v>6</v>
      </c>
      <c r="GV20" s="37">
        <v>6</v>
      </c>
      <c r="GW20" s="38">
        <f>GF20*$E$10+GG20*$F$10+GH20*$G$10+GI20*$H$10+GJ20*$I$10+GK20*$J$10+GL20*$K$10+GM20*$L$10+GN20*$M$10+GO20*$N$10+GP20*$O$10+GQ20*$P$10+GR20*$Q$10+GS20*$R$10+GT20*$S$10+GU20*$T$10+GV20*$U$10</f>
        <v>359</v>
      </c>
    </row>
    <row r="21" spans="1:205" ht="13.5" thickBot="1" x14ac:dyDescent="0.25">
      <c r="A21" s="231"/>
      <c r="B21" s="34">
        <f>V21+AN21</f>
        <v>940</v>
      </c>
      <c r="C21" s="51">
        <f>BG21+BY21+CQ21-(MIN(CQ21,BY21,BG21))</f>
        <v>1359</v>
      </c>
      <c r="D21" s="51">
        <f>DJ21+EB21</f>
        <v>1344</v>
      </c>
      <c r="E21" s="1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9">
        <f>V19+V20</f>
        <v>437</v>
      </c>
      <c r="W21" s="1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9">
        <f>AN19+AN20</f>
        <v>503</v>
      </c>
      <c r="AO21" s="15"/>
      <c r="AP21" s="1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9">
        <f>BG19+BG20</f>
        <v>710</v>
      </c>
      <c r="BH21" s="1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9">
        <f>BY19+BY20</f>
        <v>644</v>
      </c>
      <c r="BZ21" s="1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9">
        <f>CQ19+CQ20</f>
        <v>649</v>
      </c>
      <c r="CR21" s="15"/>
      <c r="CS21" s="1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9">
        <f>DJ19+DJ20</f>
        <v>681</v>
      </c>
      <c r="DK21" s="1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9">
        <f>EB19+EB20</f>
        <v>663</v>
      </c>
      <c r="ED21" s="1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9">
        <f>EU19+EU20</f>
        <v>570</v>
      </c>
      <c r="EV21" s="1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9">
        <f>FM19+FM20</f>
        <v>672</v>
      </c>
      <c r="FN21" s="1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9">
        <f>GE19+GE20</f>
        <v>716</v>
      </c>
      <c r="GF21" s="1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9">
        <f>GW19+GW20</f>
        <v>717</v>
      </c>
    </row>
    <row r="22" spans="1:205" ht="13.5" customHeight="1" thickBot="1" x14ac:dyDescent="0.25">
      <c r="A22" s="229">
        <v>21</v>
      </c>
      <c r="B22" s="249" t="s">
        <v>141</v>
      </c>
      <c r="C22" s="265"/>
      <c r="D22" s="266"/>
      <c r="E22" s="10">
        <v>1</v>
      </c>
      <c r="F22" s="11">
        <v>5</v>
      </c>
      <c r="G22" s="11">
        <v>5</v>
      </c>
      <c r="H22" s="11">
        <v>4</v>
      </c>
      <c r="I22" s="11">
        <v>5</v>
      </c>
      <c r="J22" s="11">
        <v>4</v>
      </c>
      <c r="K22" s="11">
        <v>4</v>
      </c>
      <c r="L22" s="11">
        <v>2</v>
      </c>
      <c r="M22" s="11">
        <v>4</v>
      </c>
      <c r="N22" s="11">
        <v>5</v>
      </c>
      <c r="O22" s="11">
        <v>4</v>
      </c>
      <c r="P22" s="11">
        <v>5</v>
      </c>
      <c r="Q22" s="11">
        <v>4</v>
      </c>
      <c r="R22" s="11">
        <v>4</v>
      </c>
      <c r="S22" s="11">
        <v>1</v>
      </c>
      <c r="T22" s="11">
        <v>4</v>
      </c>
      <c r="U22" s="33">
        <v>4</v>
      </c>
      <c r="V22" s="24">
        <f>E22*$E$10+F22*$F$10+G22*$G$10+H22*$H$10+I22*$I$10+J22*$J$10+K22*$K$10+L22*$L$10+M22*$M$10+N22*$N$10+O22*$O$10+P22*$P$10+Q22*$Q$10+R22*$R$10+S22*$S$10+T22*$T$10+U22*$U$10</f>
        <v>218</v>
      </c>
      <c r="W22" s="13">
        <v>3</v>
      </c>
      <c r="X22" s="14">
        <v>4</v>
      </c>
      <c r="Y22" s="14">
        <v>4</v>
      </c>
      <c r="Z22" s="14">
        <v>4</v>
      </c>
      <c r="AA22" s="14">
        <v>5</v>
      </c>
      <c r="AB22" s="14">
        <v>4</v>
      </c>
      <c r="AC22" s="14">
        <v>4</v>
      </c>
      <c r="AD22" s="14">
        <v>4</v>
      </c>
      <c r="AE22" s="14">
        <v>5</v>
      </c>
      <c r="AF22" s="14">
        <v>4</v>
      </c>
      <c r="AG22" s="14">
        <v>4</v>
      </c>
      <c r="AH22" s="14">
        <v>5</v>
      </c>
      <c r="AI22" s="14">
        <v>4</v>
      </c>
      <c r="AJ22" s="14">
        <v>4</v>
      </c>
      <c r="AK22" s="14">
        <v>4</v>
      </c>
      <c r="AL22" s="14">
        <v>4</v>
      </c>
      <c r="AM22" s="37">
        <v>5</v>
      </c>
      <c r="AN22" s="24">
        <f>W22*$E$10+X22*$F$10+Y22*$G$10+Z22*$H$10+AA22*$I$10+AB22*$J$10+AC22*$K$10+AD22*$L$10+AE22*$M$10+AF22*$N$10+AG22*$O$10+AH22*$P$10+AI22*$Q$10+AJ22*$R$10+AK22*$S$10+AL22*$T$10+AM22*$U$10</f>
        <v>249</v>
      </c>
      <c r="AO22" s="87"/>
      <c r="AP22" s="77">
        <v>6</v>
      </c>
      <c r="AQ22" s="78">
        <v>7</v>
      </c>
      <c r="AR22" s="78">
        <v>6</v>
      </c>
      <c r="AS22" s="78">
        <v>7</v>
      </c>
      <c r="AT22" s="78">
        <v>5</v>
      </c>
      <c r="AU22" s="78">
        <v>7</v>
      </c>
      <c r="AV22" s="78">
        <v>5</v>
      </c>
      <c r="AW22" s="78">
        <v>6</v>
      </c>
      <c r="AX22" s="78">
        <v>7</v>
      </c>
      <c r="AY22" s="78">
        <v>7</v>
      </c>
      <c r="AZ22" s="78">
        <v>6</v>
      </c>
      <c r="BA22" s="78">
        <v>7</v>
      </c>
      <c r="BB22" s="78">
        <v>7</v>
      </c>
      <c r="BC22" s="78">
        <v>6</v>
      </c>
      <c r="BD22" s="78">
        <v>8</v>
      </c>
      <c r="BE22" s="78">
        <v>6</v>
      </c>
      <c r="BF22" s="79">
        <v>2</v>
      </c>
      <c r="BG22" s="80">
        <f>AP22*$E$10+AQ22*$F$10+AR22*$G$10+AS22*$H$10+AT22*$I$10+AU22*$J$10+AV22*$K$10+AW22*$L$10+AX22*$M$10+AY22*$N$10+AZ22*$O$10+BA22*$P$10+BB22*$Q$10+BC22*$R$10+BD22*$S$10+BE22*$T$10+BF22*$U$10</f>
        <v>369</v>
      </c>
      <c r="BH22" s="81">
        <v>3</v>
      </c>
      <c r="BI22" s="26">
        <v>4</v>
      </c>
      <c r="BJ22" s="26">
        <v>5</v>
      </c>
      <c r="BK22" s="26">
        <v>6</v>
      </c>
      <c r="BL22" s="26">
        <v>7</v>
      </c>
      <c r="BM22" s="26">
        <v>6</v>
      </c>
      <c r="BN22" s="26">
        <v>4</v>
      </c>
      <c r="BO22" s="26">
        <v>6</v>
      </c>
      <c r="BP22" s="26">
        <v>5</v>
      </c>
      <c r="BQ22" s="26">
        <v>7</v>
      </c>
      <c r="BR22" s="26">
        <v>4</v>
      </c>
      <c r="BS22" s="26">
        <v>6</v>
      </c>
      <c r="BT22" s="26">
        <v>7</v>
      </c>
      <c r="BU22" s="26">
        <v>7</v>
      </c>
      <c r="BV22" s="26">
        <v>6</v>
      </c>
      <c r="BW22" s="26">
        <v>6</v>
      </c>
      <c r="BX22" s="82">
        <v>6</v>
      </c>
      <c r="BY22" s="80">
        <f>BH22*$E$10+BI22*$F$10+BJ22*$G$10+BK22*$H$10+BL22*$I$10+BM22*$J$10+BN22*$K$10+BO22*$L$10+BP22*$M$10+BQ22*$N$10+BR22*$O$10+BS22*$P$10+BT22*$Q$10+BU22*$R$10+BV22*$S$10+BW22*$T$10+BX22*$U$10</f>
        <v>323</v>
      </c>
      <c r="BZ22" s="81">
        <v>3</v>
      </c>
      <c r="CA22" s="26">
        <v>6</v>
      </c>
      <c r="CB22" s="26">
        <v>6</v>
      </c>
      <c r="CC22" s="26">
        <v>3</v>
      </c>
      <c r="CD22" s="26">
        <v>5</v>
      </c>
      <c r="CE22" s="26">
        <v>7</v>
      </c>
      <c r="CF22" s="26">
        <v>7</v>
      </c>
      <c r="CG22" s="26">
        <v>6</v>
      </c>
      <c r="CH22" s="26">
        <v>6</v>
      </c>
      <c r="CI22" s="26">
        <v>6</v>
      </c>
      <c r="CJ22" s="26">
        <v>5</v>
      </c>
      <c r="CK22" s="26">
        <v>5</v>
      </c>
      <c r="CL22" s="26">
        <v>6</v>
      </c>
      <c r="CM22" s="26">
        <v>6</v>
      </c>
      <c r="CN22" s="26">
        <v>6</v>
      </c>
      <c r="CO22" s="26">
        <v>7</v>
      </c>
      <c r="CP22" s="82">
        <v>6</v>
      </c>
      <c r="CQ22" s="80">
        <f>BZ22*$E$10+CA22*$F$10+CB22*$G$10+CC22*$H$10+CD22*$I$10+CE22*$J$10+CF22*$K$10+CG22*$L$10+CH22*$M$10+CI22*$N$10+CJ22*$O$10+CK22*$P$10+CL22*$Q$10+CM22*$R$10+CN22*$S$10+CO22*$T$10+CP22*$U$10</f>
        <v>332</v>
      </c>
      <c r="CR22" s="87"/>
      <c r="CS22" s="10">
        <v>5</v>
      </c>
      <c r="CT22" s="11">
        <v>7</v>
      </c>
      <c r="CU22" s="11">
        <v>6</v>
      </c>
      <c r="CV22" s="11">
        <v>6</v>
      </c>
      <c r="CW22" s="11">
        <v>6</v>
      </c>
      <c r="CX22" s="11">
        <v>6</v>
      </c>
      <c r="CY22" s="11">
        <v>5</v>
      </c>
      <c r="CZ22" s="11">
        <v>5</v>
      </c>
      <c r="DA22" s="11">
        <v>5</v>
      </c>
      <c r="DB22" s="11">
        <v>7</v>
      </c>
      <c r="DC22" s="11">
        <v>6</v>
      </c>
      <c r="DD22" s="11">
        <v>6</v>
      </c>
      <c r="DE22" s="11">
        <v>5</v>
      </c>
      <c r="DF22" s="11">
        <v>6</v>
      </c>
      <c r="DG22" s="11">
        <v>6</v>
      </c>
      <c r="DH22" s="11">
        <v>6</v>
      </c>
      <c r="DI22" s="33">
        <v>6</v>
      </c>
      <c r="DJ22" s="24">
        <f>CS22*$E$10+CT22*$F$10+CU22*$G$10+CV22*$H$10+CW22*$I$10+CX22*$J$10+CY22*$K$10+CZ22*$L$10+DA22*$M$10+DB22*$N$10+DC22*$O$10+DD22*$P$10+DE22*$Q$10+DF22*$R$10+DG22*$S$10+DH22*$T$10+DI22*$U$10</f>
        <v>344</v>
      </c>
      <c r="DK22" s="13">
        <v>5</v>
      </c>
      <c r="DL22" s="14">
        <v>5</v>
      </c>
      <c r="DM22" s="14">
        <v>6</v>
      </c>
      <c r="DN22" s="14">
        <v>6</v>
      </c>
      <c r="DO22" s="14">
        <v>6</v>
      </c>
      <c r="DP22" s="14">
        <v>6</v>
      </c>
      <c r="DQ22" s="14">
        <v>5</v>
      </c>
      <c r="DR22" s="14">
        <v>5</v>
      </c>
      <c r="DS22" s="14">
        <v>5</v>
      </c>
      <c r="DT22" s="14">
        <v>6</v>
      </c>
      <c r="DU22" s="14">
        <v>5</v>
      </c>
      <c r="DV22" s="14">
        <v>7</v>
      </c>
      <c r="DW22" s="14">
        <v>6</v>
      </c>
      <c r="DX22" s="14">
        <v>6</v>
      </c>
      <c r="DY22" s="14">
        <v>6</v>
      </c>
      <c r="DZ22" s="14">
        <v>5</v>
      </c>
      <c r="EA22" s="37">
        <v>4</v>
      </c>
      <c r="EB22" s="24">
        <f>DK22*$E$10+DL22*$F$10+DM22*$G$10+DN22*$H$10+DO22*$I$10+DP22*$J$10+DQ22*$K$10+DR22*$L$10+DS22*$M$10+DT22*$N$10+DU22*$O$10+DV22*$P$10+DW22*$Q$10+DX22*$R$10+DY22*$S$10+DZ22*$T$10+EA22*$U$10</f>
        <v>328</v>
      </c>
      <c r="ED22" s="10">
        <v>5</v>
      </c>
      <c r="EE22" s="11">
        <v>5</v>
      </c>
      <c r="EF22" s="11">
        <v>3</v>
      </c>
      <c r="EG22" s="11">
        <v>5</v>
      </c>
      <c r="EH22" s="11">
        <v>4</v>
      </c>
      <c r="EI22" s="11">
        <v>4</v>
      </c>
      <c r="EJ22" s="11">
        <v>5</v>
      </c>
      <c r="EK22" s="11">
        <v>4</v>
      </c>
      <c r="EL22" s="11">
        <v>4</v>
      </c>
      <c r="EM22" s="11">
        <v>4</v>
      </c>
      <c r="EN22" s="11">
        <v>5</v>
      </c>
      <c r="EO22" s="11">
        <v>5</v>
      </c>
      <c r="EP22" s="11">
        <v>5</v>
      </c>
      <c r="EQ22" s="11">
        <v>5</v>
      </c>
      <c r="ER22" s="11">
        <v>6</v>
      </c>
      <c r="ES22" s="11">
        <v>5</v>
      </c>
      <c r="ET22" s="33">
        <v>2</v>
      </c>
      <c r="EU22" s="24">
        <f>ED22*$E$10+EE22*$F$10+EF22*$G$10+EG22*$H$10+EH22*$I$10+EI22*$J$10+EJ22*$K$10+EK22*$L$10+EL22*$M$10+EM22*$N$10+EN22*$O$10+EO22*$P$10+EP22*$Q$10+EQ22*$R$10+ER22*$S$10+ES22*$T$10+ET22*$U$10</f>
        <v>272</v>
      </c>
      <c r="EV22" s="14">
        <v>5</v>
      </c>
      <c r="EW22" s="14">
        <v>5</v>
      </c>
      <c r="EX22" s="14">
        <v>5</v>
      </c>
      <c r="EY22" s="14">
        <v>4</v>
      </c>
      <c r="EZ22" s="14">
        <v>6</v>
      </c>
      <c r="FA22" s="14">
        <v>4</v>
      </c>
      <c r="FB22" s="14">
        <v>5</v>
      </c>
      <c r="FC22" s="14">
        <v>5</v>
      </c>
      <c r="FD22" s="14">
        <v>5</v>
      </c>
      <c r="FE22" s="14">
        <v>5</v>
      </c>
      <c r="FF22" s="14">
        <v>4</v>
      </c>
      <c r="FG22" s="14">
        <v>6</v>
      </c>
      <c r="FH22" s="14">
        <v>4</v>
      </c>
      <c r="FI22" s="14">
        <v>6</v>
      </c>
      <c r="FJ22" s="14">
        <v>5</v>
      </c>
      <c r="FK22" s="14">
        <v>5</v>
      </c>
      <c r="FL22" s="37">
        <v>2</v>
      </c>
      <c r="FM22" s="24">
        <f>EV22*$E$10+EW22*$F$10+EX22*$G$10+EY22*$H$10+EZ22*$I$10+FA22*$J$10+FB22*$K$10+FC22*$L$10+FD22*$M$10+FE22*$N$10+FF22*$O$10+FG22*$P$10+FH22*$Q$10+FI22*$R$10+FJ22*$S$10+FK22*$T$10+FL22*$U$10</f>
        <v>280</v>
      </c>
      <c r="FN22" s="10">
        <v>2</v>
      </c>
      <c r="FO22" s="11">
        <v>5</v>
      </c>
      <c r="FP22" s="11">
        <v>4</v>
      </c>
      <c r="FQ22" s="14">
        <v>4</v>
      </c>
      <c r="FR22" s="14">
        <v>6</v>
      </c>
      <c r="FS22" s="14">
        <v>5</v>
      </c>
      <c r="FT22" s="11">
        <v>6</v>
      </c>
      <c r="FU22" s="11">
        <v>6</v>
      </c>
      <c r="FV22" s="11">
        <v>4</v>
      </c>
      <c r="FW22" s="11">
        <v>6</v>
      </c>
      <c r="FX22" s="11">
        <v>5</v>
      </c>
      <c r="FY22" s="11">
        <v>6</v>
      </c>
      <c r="FZ22" s="11">
        <v>5</v>
      </c>
      <c r="GA22" s="11">
        <v>5</v>
      </c>
      <c r="GB22" s="11">
        <v>6</v>
      </c>
      <c r="GC22" s="11">
        <v>5</v>
      </c>
      <c r="GD22" s="33">
        <v>3</v>
      </c>
      <c r="GE22" s="24">
        <f>FN22*$E$10+FO22*$F$10+FP22*$G$10+FQ22*$H$10+FR22*$I$10+FS22*$J$10+FT22*$K$10+FU22*$L$10+FV22*$M$10+FW22*$N$10+FX22*$O$10+FY22*$P$10+FZ22*$Q$10+GA22*$R$10+GB22*$S$10+GC22*$T$10+GD22*$U$10</f>
        <v>287</v>
      </c>
      <c r="GF22" s="13">
        <v>0</v>
      </c>
      <c r="GG22" s="14">
        <v>4</v>
      </c>
      <c r="GH22" s="14">
        <v>5</v>
      </c>
      <c r="GI22" s="14">
        <v>5</v>
      </c>
      <c r="GJ22" s="14">
        <v>6</v>
      </c>
      <c r="GK22" s="14">
        <v>5</v>
      </c>
      <c r="GL22" s="14">
        <v>5</v>
      </c>
      <c r="GM22" s="14">
        <v>5</v>
      </c>
      <c r="GN22" s="14">
        <v>4</v>
      </c>
      <c r="GO22" s="14">
        <v>5</v>
      </c>
      <c r="GP22" s="14">
        <v>4</v>
      </c>
      <c r="GQ22" s="14">
        <v>3</v>
      </c>
      <c r="GR22" s="14">
        <v>5</v>
      </c>
      <c r="GS22" s="14">
        <v>5</v>
      </c>
      <c r="GT22" s="14">
        <v>5</v>
      </c>
      <c r="GU22" s="14">
        <v>4</v>
      </c>
      <c r="GV22" s="37">
        <v>3</v>
      </c>
      <c r="GW22" s="24">
        <f>GF22*$E$10+GG22*$F$10+GH22*$G$10+GI22*$H$10+GJ22*$I$10+GK22*$J$10+GL22*$K$10+GM22*$L$10+GN22*$M$10+GO22*$N$10+GP22*$O$10+GQ22*$P$10+GR22*$Q$10+GS22*$R$10+GT22*$S$10+GU22*$T$10+GV22*$U$10</f>
        <v>250</v>
      </c>
    </row>
    <row r="23" spans="1:205" ht="13.5" thickBot="1" x14ac:dyDescent="0.25">
      <c r="A23" s="230"/>
      <c r="B23" s="267"/>
      <c r="C23" s="263"/>
      <c r="D23" s="268"/>
      <c r="E23" s="13">
        <v>1</v>
      </c>
      <c r="F23" s="14">
        <v>5</v>
      </c>
      <c r="G23" s="14">
        <v>5</v>
      </c>
      <c r="H23" s="14">
        <v>4</v>
      </c>
      <c r="I23" s="14">
        <v>5</v>
      </c>
      <c r="J23" s="14">
        <v>4</v>
      </c>
      <c r="K23" s="14">
        <v>4</v>
      </c>
      <c r="L23" s="14">
        <v>3</v>
      </c>
      <c r="M23" s="14">
        <v>4</v>
      </c>
      <c r="N23" s="14">
        <v>4</v>
      </c>
      <c r="O23" s="14">
        <v>4</v>
      </c>
      <c r="P23" s="14">
        <v>5</v>
      </c>
      <c r="Q23" s="14">
        <v>4</v>
      </c>
      <c r="R23" s="14">
        <v>4</v>
      </c>
      <c r="S23" s="14">
        <v>1</v>
      </c>
      <c r="T23" s="14">
        <v>4</v>
      </c>
      <c r="U23" s="37">
        <v>4</v>
      </c>
      <c r="V23" s="38">
        <f>E23*$E$10+F23*$F$10+G23*$G$10+H23*$H$10+I23*$I$10+J23*$J$10+K23*$K$10+L23*$L$10+M23*$M$10+N23*$N$10+O23*$O$10+P23*$P$10+Q23*$Q$10+R23*$R$10+S23*$S$10+T23*$T$10+U23*$U$10</f>
        <v>219</v>
      </c>
      <c r="W23" s="13">
        <v>3</v>
      </c>
      <c r="X23" s="14">
        <v>4</v>
      </c>
      <c r="Y23" s="14">
        <v>4</v>
      </c>
      <c r="Z23" s="14">
        <v>4</v>
      </c>
      <c r="AA23" s="14">
        <v>5</v>
      </c>
      <c r="AB23" s="14">
        <v>4</v>
      </c>
      <c r="AC23" s="14">
        <v>4</v>
      </c>
      <c r="AD23" s="14">
        <v>4</v>
      </c>
      <c r="AE23" s="14">
        <v>5</v>
      </c>
      <c r="AF23" s="14">
        <v>4</v>
      </c>
      <c r="AG23" s="14">
        <v>4</v>
      </c>
      <c r="AH23" s="14">
        <v>5</v>
      </c>
      <c r="AI23" s="14">
        <v>4</v>
      </c>
      <c r="AJ23" s="14">
        <v>4</v>
      </c>
      <c r="AK23" s="14">
        <v>5</v>
      </c>
      <c r="AL23" s="14">
        <v>4</v>
      </c>
      <c r="AM23" s="37">
        <v>5</v>
      </c>
      <c r="AN23" s="38">
        <f>W23*$E$10+X23*$F$10+Y23*$G$10+Z23*$H$10+AA23*$I$10+AB23*$J$10+AC23*$K$10+AD23*$L$10+AE23*$M$10+AF23*$N$10+AG23*$O$10+AH23*$P$10+AI23*$Q$10+AJ23*$R$10+AK23*$S$10+AL23*$T$10+AM23*$U$10</f>
        <v>254</v>
      </c>
      <c r="AO23" s="88"/>
      <c r="AP23" s="81">
        <v>5</v>
      </c>
      <c r="AQ23" s="26">
        <v>6</v>
      </c>
      <c r="AR23" s="26">
        <v>5</v>
      </c>
      <c r="AS23" s="26">
        <v>6</v>
      </c>
      <c r="AT23" s="26">
        <v>5</v>
      </c>
      <c r="AU23" s="26">
        <v>7</v>
      </c>
      <c r="AV23" s="26">
        <v>6</v>
      </c>
      <c r="AW23" s="26">
        <v>6</v>
      </c>
      <c r="AX23" s="26">
        <v>6</v>
      </c>
      <c r="AY23" s="26">
        <v>7</v>
      </c>
      <c r="AZ23" s="26">
        <v>5</v>
      </c>
      <c r="BA23" s="26">
        <v>5</v>
      </c>
      <c r="BB23" s="26">
        <v>7</v>
      </c>
      <c r="BC23" s="26">
        <v>7</v>
      </c>
      <c r="BD23" s="26">
        <v>7</v>
      </c>
      <c r="BE23" s="26">
        <v>6</v>
      </c>
      <c r="BF23" s="82">
        <v>2</v>
      </c>
      <c r="BG23" s="28">
        <f>AP23*$E$10+AQ23*$F$10+AR23*$G$10+AS23*$H$10+AT23*$I$10+AU23*$J$10+AV23*$K$10+AW23*$L$10+AX23*$M$10+AY23*$N$10+AZ23*$O$10+BA23*$P$10+BB23*$Q$10+BC23*$R$10+BD23*$S$10+BE23*$T$10+BF23*$U$10</f>
        <v>341</v>
      </c>
      <c r="BH23" s="81">
        <v>3</v>
      </c>
      <c r="BI23" s="26">
        <v>5</v>
      </c>
      <c r="BJ23" s="26">
        <v>5</v>
      </c>
      <c r="BK23" s="26">
        <v>6</v>
      </c>
      <c r="BL23" s="26">
        <v>7</v>
      </c>
      <c r="BM23" s="26">
        <v>6</v>
      </c>
      <c r="BN23" s="26">
        <v>4</v>
      </c>
      <c r="BO23" s="26">
        <v>6</v>
      </c>
      <c r="BP23" s="26">
        <v>5</v>
      </c>
      <c r="BQ23" s="26">
        <v>6</v>
      </c>
      <c r="BR23" s="26">
        <v>4</v>
      </c>
      <c r="BS23" s="26">
        <v>7</v>
      </c>
      <c r="BT23" s="26">
        <v>6</v>
      </c>
      <c r="BU23" s="26">
        <v>6</v>
      </c>
      <c r="BV23" s="26">
        <v>6</v>
      </c>
      <c r="BW23" s="26">
        <v>6</v>
      </c>
      <c r="BX23" s="82">
        <v>6</v>
      </c>
      <c r="BY23" s="28">
        <f>BH23*$E$10+BI23*$F$10+BJ23*$G$10+BK23*$H$10+BL23*$I$10+BM23*$J$10+BN23*$K$10+BO23*$L$10+BP23*$M$10+BQ23*$N$10+BR23*$O$10+BS23*$P$10+BT23*$Q$10+BU23*$R$10+BV23*$S$10+BW23*$T$10+BX23*$U$10</f>
        <v>321</v>
      </c>
      <c r="BZ23" s="81">
        <v>3</v>
      </c>
      <c r="CA23" s="26">
        <v>6</v>
      </c>
      <c r="CB23" s="26">
        <v>6</v>
      </c>
      <c r="CC23" s="26">
        <v>3</v>
      </c>
      <c r="CD23" s="26">
        <v>6</v>
      </c>
      <c r="CE23" s="26">
        <v>6</v>
      </c>
      <c r="CF23" s="26">
        <v>6</v>
      </c>
      <c r="CG23" s="26">
        <v>6</v>
      </c>
      <c r="CH23" s="26">
        <v>5</v>
      </c>
      <c r="CI23" s="26">
        <v>5</v>
      </c>
      <c r="CJ23" s="26">
        <v>5</v>
      </c>
      <c r="CK23" s="26">
        <v>5</v>
      </c>
      <c r="CL23" s="26">
        <v>6</v>
      </c>
      <c r="CM23" s="26">
        <v>5</v>
      </c>
      <c r="CN23" s="26">
        <v>6</v>
      </c>
      <c r="CO23" s="26">
        <v>6</v>
      </c>
      <c r="CP23" s="82">
        <v>6</v>
      </c>
      <c r="CQ23" s="80">
        <f>BZ23*$E$10+CA23*$F$10+CB23*$G$10+CC23*$H$10+CD23*$I$10+CE23*$J$10+CF23*$K$10+CG23*$L$10+CH23*$M$10+CI23*$N$10+CJ23*$O$10+CK23*$P$10+CL23*$Q$10+CM23*$R$10+CN23*$S$10+CO23*$T$10+CP23*$U$10</f>
        <v>317</v>
      </c>
      <c r="CR23" s="89"/>
      <c r="CS23" s="13">
        <v>5</v>
      </c>
      <c r="CT23" s="14">
        <v>6</v>
      </c>
      <c r="CU23" s="14">
        <v>6</v>
      </c>
      <c r="CV23" s="14">
        <v>6</v>
      </c>
      <c r="CW23" s="14">
        <v>5</v>
      </c>
      <c r="CX23" s="14">
        <v>6</v>
      </c>
      <c r="CY23" s="14">
        <v>4</v>
      </c>
      <c r="CZ23" s="14">
        <v>6</v>
      </c>
      <c r="DA23" s="14">
        <v>5</v>
      </c>
      <c r="DB23" s="14">
        <v>5</v>
      </c>
      <c r="DC23" s="14">
        <v>6</v>
      </c>
      <c r="DD23" s="14">
        <v>6</v>
      </c>
      <c r="DE23" s="14">
        <v>5</v>
      </c>
      <c r="DF23" s="14">
        <v>6</v>
      </c>
      <c r="DG23" s="14">
        <v>7</v>
      </c>
      <c r="DH23" s="14">
        <v>6</v>
      </c>
      <c r="DI23" s="37">
        <v>6</v>
      </c>
      <c r="DJ23" s="38">
        <f>CS23*$E$10+CT23*$F$10+CU23*$G$10+CV23*$H$10+CW23*$I$10+CX23*$J$10+CY23*$K$10+CZ23*$L$10+DA23*$M$10+DB23*$N$10+DC23*$O$10+DD23*$P$10+DE23*$Q$10+DF23*$R$10+DG23*$S$10+DH23*$T$10+DI23*$U$10</f>
        <v>337</v>
      </c>
      <c r="DK23" s="13">
        <v>5</v>
      </c>
      <c r="DL23" s="14">
        <v>5</v>
      </c>
      <c r="DM23" s="14">
        <v>6</v>
      </c>
      <c r="DN23" s="14">
        <v>6</v>
      </c>
      <c r="DO23" s="14">
        <v>7</v>
      </c>
      <c r="DP23" s="14">
        <v>6</v>
      </c>
      <c r="DQ23" s="14">
        <v>5</v>
      </c>
      <c r="DR23" s="14">
        <v>5</v>
      </c>
      <c r="DS23" s="14">
        <v>5</v>
      </c>
      <c r="DT23" s="14">
        <v>6</v>
      </c>
      <c r="DU23" s="14">
        <v>5</v>
      </c>
      <c r="DV23" s="14">
        <v>6</v>
      </c>
      <c r="DW23" s="14">
        <v>6</v>
      </c>
      <c r="DX23" s="14">
        <v>7</v>
      </c>
      <c r="DY23" s="14">
        <v>7</v>
      </c>
      <c r="DZ23" s="14">
        <v>5</v>
      </c>
      <c r="EA23" s="37">
        <v>4</v>
      </c>
      <c r="EB23" s="38">
        <f>DK23*$E$10+DL23*$F$10+DM23*$G$10+DN23*$H$10+DO23*$I$10+DP23*$J$10+DQ23*$K$10+DR23*$L$10+DS23*$M$10+DT23*$N$10+DU23*$O$10+DV23*$P$10+DW23*$Q$10+DX23*$R$10+DY23*$S$10+DZ23*$T$10+EA23*$U$10</f>
        <v>335</v>
      </c>
      <c r="ED23" s="13">
        <v>5</v>
      </c>
      <c r="EE23" s="14">
        <v>6</v>
      </c>
      <c r="EF23" s="14">
        <v>3</v>
      </c>
      <c r="EG23" s="14">
        <v>5</v>
      </c>
      <c r="EH23" s="14">
        <v>6</v>
      </c>
      <c r="EI23" s="14">
        <v>4</v>
      </c>
      <c r="EJ23" s="14">
        <v>5</v>
      </c>
      <c r="EK23" s="14">
        <v>4</v>
      </c>
      <c r="EL23" s="14">
        <v>4</v>
      </c>
      <c r="EM23" s="14">
        <v>6</v>
      </c>
      <c r="EN23" s="14">
        <v>5</v>
      </c>
      <c r="EO23" s="14">
        <v>5</v>
      </c>
      <c r="EP23" s="14">
        <v>5</v>
      </c>
      <c r="EQ23" s="14">
        <v>4</v>
      </c>
      <c r="ER23" s="14">
        <v>6</v>
      </c>
      <c r="ES23" s="14">
        <v>5</v>
      </c>
      <c r="ET23" s="37">
        <v>2</v>
      </c>
      <c r="EU23" s="38">
        <f>ED23*$E$10+EE23*$F$10+EF23*$G$10+EG23*$H$10+EH23*$I$10+EI23*$J$10+EJ23*$K$10+EK23*$L$10+EL23*$M$10+EM23*$N$10+EN23*$O$10+EO23*$P$10+EP23*$Q$10+EQ23*$R$10+ER23*$S$10+ES23*$T$10+ET23*$U$10</f>
        <v>283</v>
      </c>
      <c r="EV23" s="13">
        <v>4</v>
      </c>
      <c r="EW23" s="14">
        <v>5</v>
      </c>
      <c r="EX23" s="14">
        <v>5</v>
      </c>
      <c r="EY23" s="14">
        <v>6</v>
      </c>
      <c r="EZ23" s="14">
        <v>6</v>
      </c>
      <c r="FA23" s="14">
        <v>5</v>
      </c>
      <c r="FB23" s="14">
        <v>5</v>
      </c>
      <c r="FC23" s="14">
        <v>6</v>
      </c>
      <c r="FD23" s="14">
        <v>4</v>
      </c>
      <c r="FE23" s="14">
        <v>5</v>
      </c>
      <c r="FF23" s="14">
        <v>5</v>
      </c>
      <c r="FG23" s="14">
        <v>6</v>
      </c>
      <c r="FH23" s="14">
        <v>4</v>
      </c>
      <c r="FI23" s="14">
        <v>5</v>
      </c>
      <c r="FJ23" s="14">
        <v>5</v>
      </c>
      <c r="FK23" s="14">
        <v>5</v>
      </c>
      <c r="FL23" s="37">
        <v>2</v>
      </c>
      <c r="FM23" s="38">
        <f>EV23*$E$10+EW23*$F$10+EX23*$G$10+EY23*$H$10+EZ23*$I$10+FA23*$J$10+FB23*$K$10+FC23*$L$10+FD23*$M$10+FE23*$N$10+FF23*$O$10+FG23*$P$10+FH23*$Q$10+FI23*$R$10+FJ23*$S$10+FK23*$T$10+FL23*$U$10</f>
        <v>288</v>
      </c>
      <c r="FN23" s="13">
        <v>2</v>
      </c>
      <c r="FO23" s="14">
        <v>6</v>
      </c>
      <c r="FP23" s="14">
        <v>5</v>
      </c>
      <c r="FQ23" s="14">
        <v>4</v>
      </c>
      <c r="FR23" s="14">
        <v>6</v>
      </c>
      <c r="FS23" s="14">
        <v>6</v>
      </c>
      <c r="FT23" s="14">
        <v>6</v>
      </c>
      <c r="FU23" s="14">
        <v>6</v>
      </c>
      <c r="FV23" s="14">
        <v>5</v>
      </c>
      <c r="FW23" s="14">
        <v>6</v>
      </c>
      <c r="FX23" s="14">
        <v>5</v>
      </c>
      <c r="FY23" s="14">
        <v>6</v>
      </c>
      <c r="FZ23" s="14">
        <v>5</v>
      </c>
      <c r="GA23" s="14">
        <v>5</v>
      </c>
      <c r="GB23" s="14">
        <v>6</v>
      </c>
      <c r="GC23" s="14">
        <v>5</v>
      </c>
      <c r="GD23" s="37">
        <v>3</v>
      </c>
      <c r="GE23" s="38">
        <f>FN23*$E$10+FO23*$F$10+FP23*$G$10+FQ23*$H$10+FR23*$I$10+FS23*$J$10+FT23*$K$10+FU23*$L$10+FV23*$M$10+FW23*$N$10+FX23*$O$10+FY23*$P$10+FZ23*$Q$10+GA23*$R$10+GB23*$S$10+GC23*$T$10+GD23*$U$10</f>
        <v>300</v>
      </c>
      <c r="GF23" s="13">
        <v>0</v>
      </c>
      <c r="GG23" s="14">
        <v>4</v>
      </c>
      <c r="GH23" s="14">
        <v>5</v>
      </c>
      <c r="GI23" s="14">
        <v>4</v>
      </c>
      <c r="GJ23" s="14">
        <v>5</v>
      </c>
      <c r="GK23" s="14">
        <v>6</v>
      </c>
      <c r="GL23" s="14">
        <v>5</v>
      </c>
      <c r="GM23" s="14">
        <v>5</v>
      </c>
      <c r="GN23" s="14">
        <v>4</v>
      </c>
      <c r="GO23" s="14">
        <v>5</v>
      </c>
      <c r="GP23" s="14">
        <v>4</v>
      </c>
      <c r="GQ23" s="14">
        <v>3</v>
      </c>
      <c r="GR23" s="14">
        <v>4</v>
      </c>
      <c r="GS23" s="14">
        <v>5</v>
      </c>
      <c r="GT23" s="14">
        <v>5</v>
      </c>
      <c r="GU23" s="14">
        <v>4</v>
      </c>
      <c r="GV23" s="37">
        <v>3</v>
      </c>
      <c r="GW23" s="38">
        <f>GF23*$E$10+GG23*$F$10+GH23*$G$10+GI23*$H$10+GJ23*$I$10+GK23*$J$10+GL23*$K$10+GM23*$L$10+GN23*$M$10+GO23*$N$10+GP23*$O$10+GQ23*$P$10+GR23*$Q$10+GS23*$R$10+GT23*$S$10+GU23*$T$10+GV23*$U$10</f>
        <v>242</v>
      </c>
    </row>
    <row r="24" spans="1:205" ht="13.5" thickBot="1" x14ac:dyDescent="0.25">
      <c r="A24" s="231"/>
      <c r="B24" s="34">
        <f>V24+AN24</f>
        <v>940</v>
      </c>
      <c r="C24" s="51">
        <f>BG24+BY24+CQ24-(MIN(CQ24,BY24,BG24))</f>
        <v>1359</v>
      </c>
      <c r="D24" s="51">
        <f>DJ24+EB24</f>
        <v>1344</v>
      </c>
      <c r="E24" s="1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9">
        <f>V22+V23</f>
        <v>437</v>
      </c>
      <c r="W24" s="1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9">
        <f>AN22+AN23</f>
        <v>503</v>
      </c>
      <c r="AO24" s="15"/>
      <c r="AP24" s="1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9">
        <f>BG22+BG23</f>
        <v>710</v>
      </c>
      <c r="BH24" s="1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9">
        <f>BY22+BY23</f>
        <v>644</v>
      </c>
      <c r="BZ24" s="1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9">
        <f>CQ22+CQ23</f>
        <v>649</v>
      </c>
      <c r="CR24" s="15"/>
      <c r="CS24" s="1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9">
        <f>DJ22+DJ23</f>
        <v>681</v>
      </c>
      <c r="DK24" s="1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9">
        <f>EB22+EB23</f>
        <v>663</v>
      </c>
      <c r="ED24" s="1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9">
        <f>EU22+EU23</f>
        <v>555</v>
      </c>
      <c r="EV24" s="1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9">
        <f>FM22+FM23</f>
        <v>568</v>
      </c>
      <c r="FN24" s="1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9">
        <f>GE22+GE23</f>
        <v>587</v>
      </c>
      <c r="GF24" s="1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9">
        <f>GW22+GW23</f>
        <v>492</v>
      </c>
    </row>
  </sheetData>
  <mergeCells count="111">
    <mergeCell ref="GF11:GV11"/>
    <mergeCell ref="ED1:GW3"/>
    <mergeCell ref="GA4:GA9"/>
    <mergeCell ref="GB4:GB9"/>
    <mergeCell ref="GC4:GC9"/>
    <mergeCell ref="GD4:GD9"/>
    <mergeCell ref="FW4:FW9"/>
    <mergeCell ref="FX4:FX9"/>
    <mergeCell ref="FY4:FY9"/>
    <mergeCell ref="FR4:FR9"/>
    <mergeCell ref="FS4:FS9"/>
    <mergeCell ref="FT4:FT9"/>
    <mergeCell ref="FU4:FU9"/>
    <mergeCell ref="FV4:FV9"/>
    <mergeCell ref="FN11:GD11"/>
    <mergeCell ref="ET4:ET9"/>
    <mergeCell ref="ER4:ER9"/>
    <mergeCell ref="ES4:ES9"/>
    <mergeCell ref="ED11:ET11"/>
    <mergeCell ref="EJ4:EJ9"/>
    <mergeCell ref="FZ4:FZ9"/>
    <mergeCell ref="FN4:FN9"/>
    <mergeCell ref="FO4:FO9"/>
    <mergeCell ref="FP4:FP9"/>
    <mergeCell ref="FQ4:FQ9"/>
    <mergeCell ref="AP1:CQ3"/>
    <mergeCell ref="BE4:BE9"/>
    <mergeCell ref="BF4:BF9"/>
    <mergeCell ref="CS1:EB3"/>
    <mergeCell ref="CS4:CS9"/>
    <mergeCell ref="EV11:FL11"/>
    <mergeCell ref="EN4:EN9"/>
    <mergeCell ref="EO4:EO9"/>
    <mergeCell ref="EP4:EP9"/>
    <mergeCell ref="EQ4:EQ9"/>
    <mergeCell ref="I4:I9"/>
    <mergeCell ref="ED4:ED9"/>
    <mergeCell ref="EE4:EE9"/>
    <mergeCell ref="EF4:EF9"/>
    <mergeCell ref="EG4:EG9"/>
    <mergeCell ref="EH4:EH9"/>
    <mergeCell ref="BZ11:CP11"/>
    <mergeCell ref="E1:AN3"/>
    <mergeCell ref="BB4:BB9"/>
    <mergeCell ref="BC4:BC9"/>
    <mergeCell ref="BD4:BD9"/>
    <mergeCell ref="AW4:AW9"/>
    <mergeCell ref="G4:G9"/>
    <mergeCell ref="AV4:AV9"/>
    <mergeCell ref="F4:F9"/>
    <mergeCell ref="H4:H9"/>
    <mergeCell ref="R4:R9"/>
    <mergeCell ref="EL4:EL9"/>
    <mergeCell ref="EM4:EM9"/>
    <mergeCell ref="A19:A21"/>
    <mergeCell ref="B19:D20"/>
    <mergeCell ref="EI4:EI9"/>
    <mergeCell ref="BA4:BA9"/>
    <mergeCell ref="AP11:BF11"/>
    <mergeCell ref="AR4:AR9"/>
    <mergeCell ref="EK4:EK9"/>
    <mergeCell ref="S4:S9"/>
    <mergeCell ref="BH11:BX11"/>
    <mergeCell ref="AX4:AX9"/>
    <mergeCell ref="AY4:AY9"/>
    <mergeCell ref="AZ4:AZ9"/>
    <mergeCell ref="L4:L9"/>
    <mergeCell ref="M4:M9"/>
    <mergeCell ref="AS4:AS9"/>
    <mergeCell ref="AT4:AT9"/>
    <mergeCell ref="W11:AM11"/>
    <mergeCell ref="Q4:Q9"/>
    <mergeCell ref="A16:A18"/>
    <mergeCell ref="A11:A12"/>
    <mergeCell ref="B16:D17"/>
    <mergeCell ref="E4:E9"/>
    <mergeCell ref="B13:D14"/>
    <mergeCell ref="B4:B9"/>
    <mergeCell ref="A13:A15"/>
    <mergeCell ref="E11:U11"/>
    <mergeCell ref="U4:U9"/>
    <mergeCell ref="CZ4:CZ9"/>
    <mergeCell ref="CY4:CY9"/>
    <mergeCell ref="K4:K9"/>
    <mergeCell ref="J4:J9"/>
    <mergeCell ref="N4:N9"/>
    <mergeCell ref="O4:O9"/>
    <mergeCell ref="AP4:AP9"/>
    <mergeCell ref="AQ4:AQ9"/>
    <mergeCell ref="T4:T9"/>
    <mergeCell ref="P4:P9"/>
    <mergeCell ref="A22:A24"/>
    <mergeCell ref="B22:D23"/>
    <mergeCell ref="DI4:DI9"/>
    <mergeCell ref="CS11:DI11"/>
    <mergeCell ref="DA4:DA9"/>
    <mergeCell ref="CT4:CT9"/>
    <mergeCell ref="CU4:CU9"/>
    <mergeCell ref="CV4:CV9"/>
    <mergeCell ref="CW4:CW9"/>
    <mergeCell ref="CX4:CX9"/>
    <mergeCell ref="DB4:DB9"/>
    <mergeCell ref="DC4:DC9"/>
    <mergeCell ref="DD4:DD9"/>
    <mergeCell ref="B11:D12"/>
    <mergeCell ref="AU4:AU9"/>
    <mergeCell ref="DK11:EA11"/>
    <mergeCell ref="DE4:DE9"/>
    <mergeCell ref="DF4:DF9"/>
    <mergeCell ref="DG4:DG9"/>
    <mergeCell ref="DH4:DH9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CLASIFICACIÓN CPTO AUTO</vt:lpstr>
      <vt:lpstr>CLASIFICACIÓN LIGA</vt:lpstr>
      <vt:lpstr>PUNTUACIÓN  C</vt:lpstr>
      <vt:lpstr>PUNTUACIÓN B</vt:lpstr>
      <vt:lpstr>PUNTUACIÓN A</vt:lpstr>
      <vt:lpstr>'CLASIFICACIÓN CPTO AUTO'!Área_de_impresión</vt:lpstr>
      <vt:lpstr>'CLASIFICACIÓN LIGA'!Área_de_impresión</vt:lpstr>
      <vt:lpstr>'PUNTUACIÓN  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leyla vivanco</cp:lastModifiedBy>
  <cp:lastPrinted>2011-07-11T11:56:20Z</cp:lastPrinted>
  <dcterms:created xsi:type="dcterms:W3CDTF">2009-04-06T17:11:25Z</dcterms:created>
  <dcterms:modified xsi:type="dcterms:W3CDTF">2020-04-22T10:54:34Z</dcterms:modified>
</cp:coreProperties>
</file>