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<sst xmlns="http://schemas.openxmlformats.org/spreadsheetml/2006/main" count="77" uniqueCount="52">
  <si>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LIGA FAM F3P 2015-2016</t>
  </si>
  <si>
    <t>DORSAL LIGA</t>
  </si>
  <si>
    <t>NOMBRE PILOTO</t>
  </si>
  <si>
    <t>Nº LICENCIA 
(DNI si esta en trámite)</t>
  </si>
  <si>
    <t>CLUB</t>
  </si>
  <si>
    <t>VALE FAM</t>
  </si>
  <si>
    <t>1ª MANGA</t>
  </si>
  <si>
    <t>2ª MANGA</t>
  </si>
  <si>
    <t>3ª MANGA</t>
  </si>
  <si>
    <t>4ªMANGA</t>
  </si>
  <si>
    <t>PUNTUACIÓN 
FINAL</t>
  </si>
  <si>
    <t>CLASIFICACIÓN</t>
  </si>
  <si>
    <t>PUNTOS LIGA</t>
  </si>
  <si>
    <t>ABSOLUTA</t>
  </si>
  <si>
    <t>N1000</t>
  </si>
  <si>
    <t>JUECES</t>
  </si>
  <si>
    <t>Manuel Moral</t>
  </si>
  <si>
    <t>FENIX de MECO</t>
  </si>
  <si>
    <t>SI</t>
  </si>
  <si>
    <t>CATEORIA INICIACIÓN</t>
  </si>
  <si>
    <t>Rodrigo Aguilar</t>
  </si>
  <si>
    <t>RC MADRID</t>
  </si>
  <si>
    <t>Ángel Gómez</t>
  </si>
  <si>
    <t>BOADILLA</t>
  </si>
  <si>
    <t>Luis Mateos</t>
  </si>
  <si>
    <t>JUAN DE LA CIERVA</t>
  </si>
  <si>
    <t>juanjo Sainz</t>
  </si>
  <si>
    <t>579-580</t>
  </si>
  <si>
    <t>Joaquin Huesca</t>
  </si>
  <si>
    <t>Alfonso Triano</t>
  </si>
  <si>
    <t>Jose Manuel Caro</t>
  </si>
  <si>
    <t>CATEORIA AVANZADA</t>
  </si>
  <si>
    <t>PILOTO 3</t>
  </si>
  <si>
    <t>PILOTO 4</t>
  </si>
  <si>
    <t>PILOTO 5</t>
  </si>
  <si>
    <t>PILOTO 6</t>
  </si>
  <si>
    <t>PILOTO 7</t>
  </si>
  <si>
    <t>PILOTO 8</t>
  </si>
  <si>
    <t>PILOTO 9</t>
  </si>
  <si>
    <t>PILOTO 10</t>
  </si>
  <si>
    <t>PILOTO 11</t>
  </si>
  <si>
    <t>PILOTO 12</t>
  </si>
  <si>
    <t>PILOTO 13</t>
  </si>
  <si>
    <t>PILOTO 14</t>
  </si>
  <si>
    <t>PILOTO 15</t>
  </si>
  <si>
    <t>Daniel Gómez</t>
  </si>
  <si>
    <t>CATEORIA FAI</t>
  </si>
  <si>
    <t>Francisco Sánchez</t>
  </si>
  <si>
    <t>LIBELULA</t>
  </si>
  <si>
    <t>583-584</t>
  </si>
  <si>
    <t>Miguel Rodriguez</t>
  </si>
  <si>
    <t>581-582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</si>
</sst>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i/>
      <sz val="16"/>
      <color indexed="8"/>
      <name val="Calibri"/>
      <family val="2"/>
    </font>
    <font>
      <sz val="12"/>
      <color indexed="10"/>
      <name val="Arial"/>
      <family val="2"/>
    </font>
    <font>
      <sz val="16"/>
      <color indexed="8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51" applyFont="1" applyBorder="1" applyAlignment="1">
      <alignment/>
      <protection/>
    </xf>
    <xf numFmtId="0" fontId="18" fillId="0" borderId="0" xfId="51" applyFont="1">
      <alignment/>
      <protection/>
    </xf>
    <xf numFmtId="0" fontId="19" fillId="0" borderId="0" xfId="51">
      <alignment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18" fillId="13" borderId="14" xfId="0" applyFont="1" applyFill="1" applyBorder="1" applyAlignment="1">
      <alignment horizontal="center" vertical="center" wrapText="1"/>
    </xf>
    <xf numFmtId="0" fontId="18" fillId="0" borderId="16" xfId="5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textRotation="90" wrapText="1"/>
    </xf>
    <xf numFmtId="0" fontId="0" fillId="35" borderId="15" xfId="0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13" borderId="14" xfId="0" applyFill="1" applyBorder="1" applyAlignment="1">
      <alignment horizontal="center" vertical="center" wrapText="1"/>
    </xf>
    <xf numFmtId="0" fontId="18" fillId="36" borderId="14" xfId="51" applyFont="1" applyFill="1" applyBorder="1" applyAlignment="1">
      <alignment horizontal="center" vertical="center" wrapText="1"/>
      <protection/>
    </xf>
    <xf numFmtId="0" fontId="0" fillId="9" borderId="14" xfId="0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22" fillId="38" borderId="14" xfId="51" applyFont="1" applyFill="1" applyBorder="1" applyAlignment="1" applyProtection="1">
      <alignment vertical="center"/>
      <protection locked="0"/>
    </xf>
    <xf numFmtId="0" fontId="42" fillId="38" borderId="14" xfId="0" applyFont="1" applyFill="1" applyBorder="1" applyAlignment="1">
      <alignment/>
    </xf>
    <xf numFmtId="0" fontId="24" fillId="0" borderId="14" xfId="51" applyFont="1" applyFill="1" applyBorder="1" applyAlignment="1" applyProtection="1">
      <alignment vertical="center"/>
      <protection locked="0"/>
    </xf>
    <xf numFmtId="0" fontId="18" fillId="13" borderId="14" xfId="0" applyFont="1" applyFill="1" applyBorder="1" applyAlignment="1">
      <alignment horizontal="center"/>
    </xf>
    <xf numFmtId="0" fontId="42" fillId="39" borderId="14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14" xfId="0" applyFont="1" applyBorder="1" applyAlignment="1">
      <alignment horizontal="center"/>
    </xf>
    <xf numFmtId="0" fontId="42" fillId="13" borderId="14" xfId="0" applyFont="1" applyFill="1" applyBorder="1" applyAlignment="1">
      <alignment horizontal="center"/>
    </xf>
    <xf numFmtId="1" fontId="18" fillId="39" borderId="14" xfId="51" applyNumberFormat="1" applyFont="1" applyFill="1" applyBorder="1">
      <alignment/>
      <protection/>
    </xf>
    <xf numFmtId="0" fontId="24" fillId="40" borderId="13" xfId="51" applyFont="1" applyFill="1" applyBorder="1" applyAlignment="1" applyProtection="1">
      <alignment horizontal="center" vertical="center"/>
      <protection locked="0"/>
    </xf>
    <xf numFmtId="1" fontId="18" fillId="0" borderId="14" xfId="51" applyNumberFormat="1" applyFont="1" applyFill="1" applyBorder="1">
      <alignment/>
      <protection/>
    </xf>
    <xf numFmtId="1" fontId="18" fillId="9" borderId="14" xfId="0" applyNumberFormat="1" applyFont="1" applyFill="1" applyBorder="1" applyAlignment="1">
      <alignment horizontal="center"/>
    </xf>
    <xf numFmtId="1" fontId="18" fillId="9" borderId="14" xfId="0" applyNumberFormat="1" applyFont="1" applyFill="1" applyBorder="1" applyAlignment="1">
      <alignment/>
    </xf>
    <xf numFmtId="1" fontId="18" fillId="35" borderId="15" xfId="0" applyNumberFormat="1" applyFont="1" applyFill="1" applyBorder="1" applyAlignment="1">
      <alignment/>
    </xf>
    <xf numFmtId="0" fontId="18" fillId="0" borderId="14" xfId="0" applyFont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8" fillId="38" borderId="14" xfId="0" applyFont="1" applyFill="1" applyBorder="1" applyAlignment="1">
      <alignment/>
    </xf>
    <xf numFmtId="1" fontId="18" fillId="41" borderId="14" xfId="0" applyNumberFormat="1" applyFont="1" applyFill="1" applyBorder="1" applyAlignment="1">
      <alignment horizontal="center"/>
    </xf>
    <xf numFmtId="1" fontId="18" fillId="15" borderId="14" xfId="0" applyNumberFormat="1" applyFont="1" applyFill="1" applyBorder="1" applyAlignment="1">
      <alignment horizontal="center"/>
    </xf>
    <xf numFmtId="1" fontId="25" fillId="35" borderId="14" xfId="0" applyNumberFormat="1" applyFont="1" applyFill="1" applyBorder="1" applyAlignment="1">
      <alignment/>
    </xf>
    <xf numFmtId="1" fontId="25" fillId="35" borderId="15" xfId="0" applyNumberFormat="1" applyFont="1" applyFill="1" applyBorder="1" applyAlignment="1">
      <alignment/>
    </xf>
    <xf numFmtId="0" fontId="18" fillId="0" borderId="14" xfId="51" applyFont="1" applyBorder="1">
      <alignment/>
      <protection/>
    </xf>
    <xf numFmtId="0" fontId="19" fillId="0" borderId="14" xfId="51" applyBorder="1">
      <alignment/>
      <protection/>
    </xf>
    <xf numFmtId="0" fontId="22" fillId="0" borderId="14" xfId="51" applyFont="1" applyFill="1" applyBorder="1" applyAlignment="1" applyProtection="1">
      <alignment vertical="center"/>
      <protection locked="0"/>
    </xf>
    <xf numFmtId="0" fontId="24" fillId="40" borderId="18" xfId="51" applyFont="1" applyFill="1" applyBorder="1" applyAlignment="1" applyProtection="1">
      <alignment horizontal="center" vertical="center"/>
      <protection locked="0"/>
    </xf>
    <xf numFmtId="0" fontId="22" fillId="38" borderId="19" xfId="51" applyFont="1" applyFill="1" applyBorder="1" applyAlignment="1" applyProtection="1">
      <alignment vertical="center"/>
      <protection locked="0"/>
    </xf>
    <xf numFmtId="0" fontId="18" fillId="0" borderId="19" xfId="0" applyFont="1" applyBorder="1" applyAlignment="1">
      <alignment/>
    </xf>
    <xf numFmtId="0" fontId="24" fillId="0" borderId="19" xfId="51" applyFont="1" applyFill="1" applyBorder="1" applyAlignment="1" applyProtection="1">
      <alignment vertical="center"/>
      <protection locked="0"/>
    </xf>
    <xf numFmtId="0" fontId="18" fillId="13" borderId="19" xfId="0" applyFont="1" applyFill="1" applyBorder="1" applyAlignment="1">
      <alignment horizontal="center"/>
    </xf>
    <xf numFmtId="1" fontId="18" fillId="0" borderId="19" xfId="51" applyNumberFormat="1" applyFont="1" applyFill="1" applyBorder="1">
      <alignment/>
      <protection/>
    </xf>
    <xf numFmtId="1" fontId="18" fillId="9" borderId="19" xfId="0" applyNumberFormat="1" applyFont="1" applyFill="1" applyBorder="1" applyAlignment="1">
      <alignment horizontal="center"/>
    </xf>
    <xf numFmtId="1" fontId="18" fillId="9" borderId="19" xfId="0" applyNumberFormat="1" applyFont="1" applyFill="1" applyBorder="1" applyAlignment="1">
      <alignment/>
    </xf>
    <xf numFmtId="1" fontId="18" fillId="35" borderId="2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4">
      <selection activeCell="B11" sqref="B11"/>
    </sheetView>
  </sheetViews>
  <sheetFormatPr defaultColWidth="11.421875" defaultRowHeight="15"/>
  <cols>
    <col min="1" max="1" width="20.57421875" style="1" customWidth="1"/>
    <col min="2" max="2" width="27.140625" style="1" bestFit="1" customWidth="1"/>
    <col min="3" max="3" width="13.28125" style="1" customWidth="1"/>
    <col min="4" max="4" width="25.28125" style="1" bestFit="1" customWidth="1"/>
    <col min="5" max="5" width="11.7109375" style="1" bestFit="1" customWidth="1"/>
    <col min="6" max="6" width="12.57421875" style="3" bestFit="1" customWidth="1"/>
    <col min="7" max="7" width="9.140625" style="3" customWidth="1"/>
    <col min="8" max="8" width="13.140625" style="4" customWidth="1"/>
    <col min="9" max="9" width="10.421875" style="4" customWidth="1"/>
    <col min="10" max="10" width="13.140625" style="4" customWidth="1"/>
    <col min="11" max="11" width="10.421875" style="4" customWidth="1"/>
    <col min="12" max="12" width="13.140625" style="4" customWidth="1"/>
    <col min="13" max="13" width="10.421875" style="4" customWidth="1"/>
    <col min="14" max="14" width="14.421875" style="0" bestFit="1" customWidth="1"/>
    <col min="17" max="17" width="12.00390625" style="0" bestFit="1" customWidth="1"/>
  </cols>
  <sheetData>
    <row r="1" ht="15.75">
      <c r="F1" s="2"/>
    </row>
    <row r="2" spans="6:13" ht="16.5" thickBot="1">
      <c r="F2" s="1"/>
      <c r="G2" s="1"/>
      <c r="H2" s="1"/>
      <c r="I2" s="1"/>
      <c r="J2" s="1"/>
      <c r="K2" s="1"/>
      <c r="L2" s="1"/>
      <c r="M2" s="1"/>
    </row>
    <row r="3" spans="1:16" ht="15.75" thickTop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8"/>
    </row>
    <row r="4" spans="1:16" ht="15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75.75" customHeight="1">
      <c r="A5" s="12" t="s">
        <v>1</v>
      </c>
      <c r="B5" s="13" t="s">
        <v>2</v>
      </c>
      <c r="C5" s="14" t="s">
        <v>3</v>
      </c>
      <c r="D5" s="13" t="s">
        <v>4</v>
      </c>
      <c r="E5" s="15" t="s">
        <v>5</v>
      </c>
      <c r="F5" s="16" t="s">
        <v>6</v>
      </c>
      <c r="G5" s="17"/>
      <c r="H5" s="16" t="s">
        <v>7</v>
      </c>
      <c r="I5" s="17"/>
      <c r="J5" s="16" t="s">
        <v>8</v>
      </c>
      <c r="K5" s="17"/>
      <c r="L5" s="16" t="s">
        <v>9</v>
      </c>
      <c r="M5" s="17"/>
      <c r="N5" s="18" t="s">
        <v>10</v>
      </c>
      <c r="O5" s="19" t="s">
        <v>11</v>
      </c>
      <c r="P5" s="20" t="s">
        <v>12</v>
      </c>
    </row>
    <row r="6" spans="1:16" ht="30" customHeight="1">
      <c r="A6" s="21"/>
      <c r="B6" s="22"/>
      <c r="C6" s="22"/>
      <c r="D6" s="22"/>
      <c r="E6" s="23"/>
      <c r="F6" s="24" t="s">
        <v>13</v>
      </c>
      <c r="G6" s="24" t="s">
        <v>14</v>
      </c>
      <c r="H6" s="24" t="s">
        <v>13</v>
      </c>
      <c r="I6" s="24" t="s">
        <v>14</v>
      </c>
      <c r="J6" s="24" t="s">
        <v>13</v>
      </c>
      <c r="K6" s="24" t="s">
        <v>14</v>
      </c>
      <c r="L6" s="24" t="s">
        <v>13</v>
      </c>
      <c r="M6" s="24" t="s">
        <v>14</v>
      </c>
      <c r="N6" s="25"/>
      <c r="O6" s="19"/>
      <c r="P6" s="20"/>
    </row>
    <row r="7" spans="1:16" ht="15">
      <c r="A7" s="26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21">
      <c r="A8" s="29"/>
      <c r="B8" s="30" t="s">
        <v>16</v>
      </c>
      <c r="C8" s="31"/>
      <c r="D8" s="32" t="s">
        <v>17</v>
      </c>
      <c r="E8" s="33" t="s">
        <v>18</v>
      </c>
      <c r="F8" s="34"/>
      <c r="G8" s="34"/>
      <c r="H8" s="34"/>
      <c r="I8" s="34"/>
      <c r="J8" s="34"/>
      <c r="K8" s="34"/>
      <c r="L8" s="34"/>
      <c r="M8" s="34"/>
      <c r="N8" s="35"/>
      <c r="O8" s="35"/>
      <c r="P8" s="36"/>
    </row>
    <row r="9" spans="1:16" ht="15.75">
      <c r="A9" s="29"/>
      <c r="B9" s="37"/>
      <c r="C9" s="31"/>
      <c r="D9" s="38"/>
      <c r="E9" s="39"/>
      <c r="F9" s="40"/>
      <c r="G9" s="40"/>
      <c r="H9" s="40"/>
      <c r="I9" s="40"/>
      <c r="J9" s="40"/>
      <c r="K9" s="40"/>
      <c r="L9" s="40"/>
      <c r="M9" s="40"/>
      <c r="N9" s="35"/>
      <c r="O9" s="35"/>
      <c r="P9" s="36"/>
    </row>
    <row r="10" spans="1:16" ht="15">
      <c r="A10" s="26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1:16" ht="21">
      <c r="A11" s="41">
        <v>1</v>
      </c>
      <c r="B11" s="30" t="s">
        <v>20</v>
      </c>
      <c r="C11" s="32">
        <v>4167</v>
      </c>
      <c r="D11" s="30" t="s">
        <v>21</v>
      </c>
      <c r="E11" s="33">
        <v>585</v>
      </c>
      <c r="F11" s="42">
        <v>47</v>
      </c>
      <c r="G11" s="42">
        <v>309</v>
      </c>
      <c r="H11" s="42">
        <v>10</v>
      </c>
      <c r="I11" s="42">
        <v>64</v>
      </c>
      <c r="J11" s="42">
        <v>30</v>
      </c>
      <c r="K11" s="42">
        <v>198</v>
      </c>
      <c r="L11" s="42">
        <v>44</v>
      </c>
      <c r="M11" s="42">
        <v>314</v>
      </c>
      <c r="N11" s="43">
        <f aca="true" t="shared" si="0" ref="N11:N21">G11+I11+K11+M11-MIN(G11,I11,K11,M11)</f>
        <v>821</v>
      </c>
      <c r="O11" s="44">
        <v>7</v>
      </c>
      <c r="P11" s="45">
        <v>9</v>
      </c>
    </row>
    <row r="12" spans="1:16" ht="14.25" customHeight="1">
      <c r="A12" s="41">
        <v>2</v>
      </c>
      <c r="B12" s="30" t="s">
        <v>22</v>
      </c>
      <c r="C12" s="46"/>
      <c r="D12" s="32" t="s">
        <v>23</v>
      </c>
      <c r="E12" s="33">
        <v>586</v>
      </c>
      <c r="F12" s="42">
        <v>95</v>
      </c>
      <c r="G12" s="42">
        <v>625</v>
      </c>
      <c r="H12" s="42">
        <v>155</v>
      </c>
      <c r="I12" s="42">
        <v>1000</v>
      </c>
      <c r="J12" s="42">
        <v>151</v>
      </c>
      <c r="K12" s="42">
        <v>1000</v>
      </c>
      <c r="L12" s="42">
        <v>114</v>
      </c>
      <c r="M12" s="42">
        <v>814</v>
      </c>
      <c r="N12" s="43">
        <f t="shared" si="0"/>
        <v>2814</v>
      </c>
      <c r="O12" s="44">
        <v>3</v>
      </c>
      <c r="P12" s="45">
        <v>16</v>
      </c>
    </row>
    <row r="13" spans="1:16" ht="14.25" customHeight="1">
      <c r="A13" s="41">
        <v>3</v>
      </c>
      <c r="B13" s="30" t="s">
        <v>24</v>
      </c>
      <c r="C13" s="46"/>
      <c r="D13" s="32" t="s">
        <v>25</v>
      </c>
      <c r="E13" s="33">
        <v>587</v>
      </c>
      <c r="F13" s="42">
        <v>102</v>
      </c>
      <c r="G13" s="42">
        <v>671</v>
      </c>
      <c r="H13" s="42">
        <v>131</v>
      </c>
      <c r="I13" s="42">
        <v>845</v>
      </c>
      <c r="J13" s="42">
        <v>125</v>
      </c>
      <c r="K13" s="42">
        <v>827</v>
      </c>
      <c r="L13" s="42">
        <v>127</v>
      </c>
      <c r="M13" s="42">
        <v>907</v>
      </c>
      <c r="N13" s="43">
        <f t="shared" si="0"/>
        <v>2579</v>
      </c>
      <c r="O13" s="44">
        <v>4</v>
      </c>
      <c r="P13" s="45">
        <v>13</v>
      </c>
    </row>
    <row r="14" spans="1:16" ht="14.25" customHeight="1">
      <c r="A14" s="41">
        <v>4</v>
      </c>
      <c r="B14" s="30" t="s">
        <v>26</v>
      </c>
      <c r="C14" s="30"/>
      <c r="D14" s="30" t="s">
        <v>23</v>
      </c>
      <c r="E14" s="33" t="s">
        <v>27</v>
      </c>
      <c r="F14" s="42">
        <v>126</v>
      </c>
      <c r="G14" s="42">
        <v>830</v>
      </c>
      <c r="H14" s="42">
        <v>22</v>
      </c>
      <c r="I14" s="42">
        <v>142</v>
      </c>
      <c r="J14" s="42">
        <v>151</v>
      </c>
      <c r="K14" s="42">
        <v>1000</v>
      </c>
      <c r="L14" s="42">
        <v>140</v>
      </c>
      <c r="M14" s="42">
        <v>1000</v>
      </c>
      <c r="N14" s="43">
        <f t="shared" si="0"/>
        <v>2830</v>
      </c>
      <c r="O14" s="44">
        <v>2</v>
      </c>
      <c r="P14" s="45">
        <v>20</v>
      </c>
    </row>
    <row r="15" spans="1:16" ht="14.25" customHeight="1">
      <c r="A15" s="41">
        <v>5</v>
      </c>
      <c r="B15" s="30" t="s">
        <v>28</v>
      </c>
      <c r="C15" s="46"/>
      <c r="D15" s="32" t="s">
        <v>25</v>
      </c>
      <c r="E15" s="33">
        <v>588</v>
      </c>
      <c r="F15" s="42">
        <v>37</v>
      </c>
      <c r="G15" s="42">
        <v>243</v>
      </c>
      <c r="H15" s="42">
        <v>49</v>
      </c>
      <c r="I15" s="42">
        <v>316</v>
      </c>
      <c r="J15" s="42">
        <v>61</v>
      </c>
      <c r="K15" s="42">
        <v>404</v>
      </c>
      <c r="L15" s="42">
        <v>98</v>
      </c>
      <c r="M15" s="42">
        <v>700</v>
      </c>
      <c r="N15" s="43">
        <f t="shared" si="0"/>
        <v>1420</v>
      </c>
      <c r="O15" s="44">
        <v>5</v>
      </c>
      <c r="P15" s="45">
        <v>11</v>
      </c>
    </row>
    <row r="16" spans="1:16" ht="15" customHeight="1">
      <c r="A16" s="41">
        <v>6</v>
      </c>
      <c r="B16" s="30" t="s">
        <v>29</v>
      </c>
      <c r="C16" s="46"/>
      <c r="D16" s="32" t="s">
        <v>23</v>
      </c>
      <c r="E16" s="33">
        <v>589</v>
      </c>
      <c r="F16" s="42">
        <v>152</v>
      </c>
      <c r="G16" s="42">
        <v>1000</v>
      </c>
      <c r="H16" s="42">
        <v>152</v>
      </c>
      <c r="I16" s="42">
        <v>980</v>
      </c>
      <c r="J16" s="42">
        <v>141</v>
      </c>
      <c r="K16" s="42">
        <v>934</v>
      </c>
      <c r="L16" s="42">
        <v>128</v>
      </c>
      <c r="M16" s="42">
        <v>914</v>
      </c>
      <c r="N16" s="43">
        <f t="shared" si="0"/>
        <v>2914</v>
      </c>
      <c r="O16" s="44">
        <v>1</v>
      </c>
      <c r="P16" s="45">
        <v>25</v>
      </c>
    </row>
    <row r="17" spans="1:16" ht="14.25" customHeight="1">
      <c r="A17" s="41">
        <v>7</v>
      </c>
      <c r="B17" s="30" t="s">
        <v>30</v>
      </c>
      <c r="C17" s="46"/>
      <c r="D17" s="32" t="s">
        <v>25</v>
      </c>
      <c r="E17" s="33">
        <v>590</v>
      </c>
      <c r="F17" s="42">
        <v>10</v>
      </c>
      <c r="G17" s="42">
        <v>66</v>
      </c>
      <c r="H17" s="42">
        <v>44</v>
      </c>
      <c r="I17" s="42">
        <v>284</v>
      </c>
      <c r="J17" s="42">
        <v>28</v>
      </c>
      <c r="K17" s="42">
        <v>185</v>
      </c>
      <c r="L17" s="42">
        <v>68</v>
      </c>
      <c r="M17" s="42">
        <v>486</v>
      </c>
      <c r="N17" s="43">
        <f t="shared" si="0"/>
        <v>955</v>
      </c>
      <c r="O17" s="44">
        <v>6</v>
      </c>
      <c r="P17" s="45">
        <v>10</v>
      </c>
    </row>
    <row r="18" spans="1:16" ht="14.25" customHeight="1">
      <c r="A18" s="41">
        <v>8</v>
      </c>
      <c r="B18" s="30"/>
      <c r="C18" s="46"/>
      <c r="D18" s="32"/>
      <c r="E18" s="33"/>
      <c r="F18" s="42"/>
      <c r="G18" s="42"/>
      <c r="H18" s="42"/>
      <c r="I18" s="42"/>
      <c r="J18" s="42"/>
      <c r="K18" s="42"/>
      <c r="L18" s="42"/>
      <c r="M18" s="42"/>
      <c r="N18" s="43">
        <f t="shared" si="0"/>
        <v>0</v>
      </c>
      <c r="O18" s="44"/>
      <c r="P18" s="45"/>
    </row>
    <row r="19" spans="1:16" ht="14.25" customHeight="1">
      <c r="A19" s="41">
        <v>9</v>
      </c>
      <c r="B19" s="30"/>
      <c r="C19" s="46"/>
      <c r="D19" s="32"/>
      <c r="E19" s="33"/>
      <c r="F19" s="42"/>
      <c r="G19" s="42"/>
      <c r="H19" s="42"/>
      <c r="I19" s="42"/>
      <c r="J19" s="42"/>
      <c r="K19" s="42"/>
      <c r="L19" s="42"/>
      <c r="M19" s="42"/>
      <c r="N19" s="43">
        <f t="shared" si="0"/>
        <v>0</v>
      </c>
      <c r="O19" s="44"/>
      <c r="P19" s="45"/>
    </row>
    <row r="20" spans="1:16" ht="14.25" customHeight="1">
      <c r="A20" s="41">
        <v>10</v>
      </c>
      <c r="B20" s="30"/>
      <c r="C20" s="46"/>
      <c r="D20" s="32"/>
      <c r="E20" s="33"/>
      <c r="F20" s="42"/>
      <c r="G20" s="42"/>
      <c r="H20" s="42"/>
      <c r="I20" s="42"/>
      <c r="J20" s="42"/>
      <c r="K20" s="42"/>
      <c r="L20" s="42"/>
      <c r="M20" s="42"/>
      <c r="N20" s="43">
        <f t="shared" si="0"/>
        <v>0</v>
      </c>
      <c r="O20" s="44"/>
      <c r="P20" s="45"/>
    </row>
    <row r="21" spans="1:16" ht="14.25" customHeight="1">
      <c r="A21" s="41">
        <v>11</v>
      </c>
      <c r="B21" s="30"/>
      <c r="C21" s="46"/>
      <c r="D21" s="32"/>
      <c r="E21" s="33"/>
      <c r="F21" s="42"/>
      <c r="G21" s="42"/>
      <c r="H21" s="42"/>
      <c r="I21" s="42"/>
      <c r="J21" s="42"/>
      <c r="K21" s="42"/>
      <c r="L21" s="42"/>
      <c r="M21" s="42"/>
      <c r="N21" s="43">
        <f t="shared" si="0"/>
        <v>0</v>
      </c>
      <c r="O21" s="44"/>
      <c r="P21" s="45"/>
    </row>
    <row r="22" spans="1:16" ht="14.25" customHeight="1">
      <c r="A22" s="26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</row>
    <row r="23" spans="1:16" ht="15.75" hidden="1">
      <c r="A23" s="47"/>
      <c r="B23" s="46" t="s">
        <v>32</v>
      </c>
      <c r="C23" s="48"/>
      <c r="D23" s="46"/>
      <c r="E23" s="49">
        <v>0</v>
      </c>
      <c r="F23" s="49"/>
      <c r="G23" s="49"/>
      <c r="H23" s="49"/>
      <c r="I23" s="49"/>
      <c r="J23" s="49"/>
      <c r="K23" s="49"/>
      <c r="L23" s="49"/>
      <c r="M23" s="49"/>
      <c r="N23" s="50" t="e">
        <f>MIN(#REF!,#REF!,#REF!,#REF!,#REF!,#REF!,#REF!)</f>
        <v>#REF!</v>
      </c>
      <c r="O23" s="51" t="e">
        <f>#REF!+#REF!+#REF!+#REF!+#REF!+#REF!+#REF!-N23</f>
        <v>#REF!</v>
      </c>
      <c r="P23" s="52" t="e">
        <f>#REF!+#REF!+#REF!+#REF!+#REF!+#REF!+#REF!-O23</f>
        <v>#REF!</v>
      </c>
    </row>
    <row r="24" spans="1:16" ht="15.75" hidden="1">
      <c r="A24" s="47"/>
      <c r="B24" s="46" t="s">
        <v>33</v>
      </c>
      <c r="C24" s="48"/>
      <c r="D24" s="46"/>
      <c r="E24" s="49">
        <v>0</v>
      </c>
      <c r="F24" s="42">
        <v>223</v>
      </c>
      <c r="G24" s="42">
        <f>F24/MAX(F$24:F$26)*1000</f>
        <v>758.5034013605442</v>
      </c>
      <c r="H24" s="42">
        <v>241</v>
      </c>
      <c r="I24" s="42">
        <f>H24/MAX(H$24:H$26)*1000</f>
        <v>825.3424657534247</v>
      </c>
      <c r="J24" s="42">
        <v>257</v>
      </c>
      <c r="K24" s="42">
        <f>J24/MAX(J$24:J$26)*1000</f>
        <v>848.1848184818482</v>
      </c>
      <c r="L24" s="42">
        <v>0</v>
      </c>
      <c r="M24" s="42">
        <v>0</v>
      </c>
      <c r="N24" s="50" t="e">
        <f>MIN(#REF!,#REF!,#REF!,#REF!,#REF!,#REF!,#REF!)</f>
        <v>#REF!</v>
      </c>
      <c r="O24" s="51" t="e">
        <f>#REF!+#REF!+#REF!+#REF!+#REF!+#REF!+#REF!-N24</f>
        <v>#REF!</v>
      </c>
      <c r="P24" s="52" t="e">
        <f>#REF!+#REF!+#REF!+#REF!+#REF!+#REF!+#REF!-O24</f>
        <v>#REF!</v>
      </c>
    </row>
    <row r="25" spans="1:16" ht="15.75" hidden="1">
      <c r="A25" s="47"/>
      <c r="B25" s="46" t="s">
        <v>34</v>
      </c>
      <c r="C25" s="48"/>
      <c r="D25" s="46"/>
      <c r="E25" s="49">
        <v>0</v>
      </c>
      <c r="F25" s="42">
        <v>294</v>
      </c>
      <c r="G25" s="42">
        <f>F25/MAX(F$24:F$26)*1000</f>
        <v>1000</v>
      </c>
      <c r="H25" s="42">
        <v>292</v>
      </c>
      <c r="I25" s="42">
        <f>H25/MAX(H$24:H$26)*1000</f>
        <v>1000</v>
      </c>
      <c r="J25" s="42">
        <v>303</v>
      </c>
      <c r="K25" s="42">
        <f>J25/MAX(J$24:J$26)*1000</f>
        <v>1000</v>
      </c>
      <c r="L25" s="42">
        <v>0</v>
      </c>
      <c r="M25" s="42">
        <v>0</v>
      </c>
      <c r="N25" s="50" t="e">
        <f>MIN(#REF!,#REF!,#REF!,#REF!,#REF!,#REF!,#REF!)</f>
        <v>#REF!</v>
      </c>
      <c r="O25" s="51" t="e">
        <f>#REF!+#REF!+#REF!+#REF!+#REF!+#REF!+#REF!-N25</f>
        <v>#REF!</v>
      </c>
      <c r="P25" s="52" t="e">
        <f>#REF!+#REF!+#REF!+#REF!+#REF!+#REF!+#REF!-O25</f>
        <v>#REF!</v>
      </c>
    </row>
    <row r="26" spans="1:16" ht="17.25" customHeight="1" hidden="1">
      <c r="A26" s="29"/>
      <c r="B26" s="46" t="s">
        <v>35</v>
      </c>
      <c r="C26" s="46"/>
      <c r="D26" s="46"/>
      <c r="E26" s="49">
        <v>0</v>
      </c>
      <c r="F26" s="42">
        <v>71</v>
      </c>
      <c r="G26" s="42">
        <f>F26/MAX(F$24:F$26)*1000</f>
        <v>241.49659863945578</v>
      </c>
      <c r="H26" s="42">
        <v>82</v>
      </c>
      <c r="I26" s="42">
        <f>H26/MAX(H$24:H$26)*1000</f>
        <v>280.8219178082192</v>
      </c>
      <c r="J26" s="42">
        <v>61</v>
      </c>
      <c r="K26" s="42">
        <f>J26/MAX(J$24:J$26)*1000</f>
        <v>201.32013201320132</v>
      </c>
      <c r="L26" s="42">
        <v>0</v>
      </c>
      <c r="M26" s="42">
        <v>0</v>
      </c>
      <c r="N26" s="50" t="e">
        <f>MIN(#REF!,#REF!,#REF!,#REF!,#REF!,#REF!,#REF!)</f>
        <v>#REF!</v>
      </c>
      <c r="O26" s="51" t="e">
        <f>#REF!+#REF!+#REF!+#REF!+#REF!+#REF!+#REF!-N26</f>
        <v>#REF!</v>
      </c>
      <c r="P26" s="52" t="e">
        <f>#REF!+#REF!+#REF!+#REF!+#REF!+#REF!+#REF!-O26</f>
        <v>#REF!</v>
      </c>
    </row>
    <row r="27" spans="1:16" ht="17.25" customHeight="1" hidden="1">
      <c r="A27" s="29"/>
      <c r="B27" s="46" t="s">
        <v>36</v>
      </c>
      <c r="C27" s="46"/>
      <c r="D27" s="46"/>
      <c r="E27" s="49">
        <v>0</v>
      </c>
      <c r="F27" s="53"/>
      <c r="G27" s="53"/>
      <c r="H27" s="54"/>
      <c r="I27" s="54"/>
      <c r="J27" s="54"/>
      <c r="K27" s="54"/>
      <c r="L27" s="54"/>
      <c r="M27" s="54"/>
      <c r="N27" s="50"/>
      <c r="O27" s="51"/>
      <c r="P27" s="52"/>
    </row>
    <row r="28" spans="1:16" ht="17.25" customHeight="1" hidden="1">
      <c r="A28" s="29"/>
      <c r="B28" s="46" t="s">
        <v>37</v>
      </c>
      <c r="C28" s="46"/>
      <c r="D28" s="46"/>
      <c r="E28" s="49">
        <v>0</v>
      </c>
      <c r="F28" s="53"/>
      <c r="G28" s="53"/>
      <c r="H28" s="54"/>
      <c r="I28" s="54"/>
      <c r="J28" s="54"/>
      <c r="K28" s="54"/>
      <c r="L28" s="54"/>
      <c r="M28" s="54"/>
      <c r="N28" s="50"/>
      <c r="O28" s="51"/>
      <c r="P28" s="52"/>
    </row>
    <row r="29" spans="1:16" ht="14.25" customHeight="1" hidden="1">
      <c r="A29" s="29"/>
      <c r="B29" s="46" t="s">
        <v>38</v>
      </c>
      <c r="C29" s="48"/>
      <c r="D29" s="46"/>
      <c r="E29" s="49">
        <v>0</v>
      </c>
      <c r="F29" s="53"/>
      <c r="G29" s="53"/>
      <c r="H29" s="54"/>
      <c r="I29" s="54"/>
      <c r="J29" s="54"/>
      <c r="K29" s="54"/>
      <c r="L29" s="54"/>
      <c r="M29" s="54"/>
      <c r="N29" s="50" t="e">
        <f>MIN(#REF!,#REF!,#REF!,#REF!,#REF!,#REF!,#REF!)</f>
        <v>#REF!</v>
      </c>
      <c r="O29" s="51" t="e">
        <f>#REF!+#REF!+#REF!+#REF!+#REF!+#REF!+#REF!-N29</f>
        <v>#REF!</v>
      </c>
      <c r="P29" s="52" t="e">
        <f>#REF!+#REF!+#REF!+#REF!+#REF!+#REF!+#REF!-O29</f>
        <v>#REF!</v>
      </c>
    </row>
    <row r="30" spans="1:16" ht="14.25" customHeight="1" hidden="1">
      <c r="A30" s="29"/>
      <c r="B30" s="46" t="s">
        <v>39</v>
      </c>
      <c r="C30" s="48"/>
      <c r="D30" s="46"/>
      <c r="E30" s="49">
        <v>0</v>
      </c>
      <c r="F30" s="53"/>
      <c r="G30" s="53"/>
      <c r="H30" s="54"/>
      <c r="I30" s="54"/>
      <c r="J30" s="54"/>
      <c r="K30" s="54"/>
      <c r="L30" s="54"/>
      <c r="M30" s="54"/>
      <c r="N30" s="50" t="e">
        <f>MIN(#REF!,#REF!,#REF!,#REF!,#REF!,#REF!,#REF!)</f>
        <v>#REF!</v>
      </c>
      <c r="O30" s="51" t="e">
        <f>#REF!+#REF!+#REF!+#REF!+#REF!+#REF!+#REF!-N30</f>
        <v>#REF!</v>
      </c>
      <c r="P30" s="52" t="e">
        <f>#REF!+#REF!+#REF!+#REF!+#REF!+#REF!+#REF!-O30</f>
        <v>#REF!</v>
      </c>
    </row>
    <row r="31" spans="1:16" ht="15.75" hidden="1">
      <c r="A31" s="29"/>
      <c r="B31" s="46" t="s">
        <v>40</v>
      </c>
      <c r="C31" s="48"/>
      <c r="D31" s="46"/>
      <c r="E31" s="49">
        <v>0</v>
      </c>
      <c r="F31" s="53"/>
      <c r="G31" s="53"/>
      <c r="H31" s="54"/>
      <c r="I31" s="54"/>
      <c r="J31" s="54"/>
      <c r="K31" s="54"/>
      <c r="L31" s="54"/>
      <c r="M31" s="54"/>
      <c r="N31" s="50" t="e">
        <f>MIN(#REF!,#REF!,#REF!,#REF!,#REF!,#REF!,#REF!)</f>
        <v>#REF!</v>
      </c>
      <c r="O31" s="51" t="e">
        <f>#REF!+#REF!+#REF!+#REF!+#REF!+#REF!+#REF!-N31</f>
        <v>#REF!</v>
      </c>
      <c r="P31" s="52" t="e">
        <f>#REF!+#REF!+#REF!+#REF!+#REF!+#REF!+#REF!-O31</f>
        <v>#REF!</v>
      </c>
    </row>
    <row r="32" spans="1:16" ht="14.25" customHeight="1" hidden="1">
      <c r="A32" s="29"/>
      <c r="B32" s="46" t="s">
        <v>41</v>
      </c>
      <c r="C32" s="48"/>
      <c r="D32" s="46"/>
      <c r="E32" s="49">
        <v>0</v>
      </c>
      <c r="F32" s="53"/>
      <c r="G32" s="53"/>
      <c r="H32" s="54"/>
      <c r="I32" s="54"/>
      <c r="J32" s="54"/>
      <c r="K32" s="54"/>
      <c r="L32" s="54"/>
      <c r="M32" s="54"/>
      <c r="N32" s="50" t="e">
        <f>MIN(#REF!,#REF!,#REF!,#REF!,#REF!,#REF!,#REF!)</f>
        <v>#REF!</v>
      </c>
      <c r="O32" s="51" t="e">
        <f>#REF!+#REF!+#REF!+#REF!+#REF!+#REF!+#REF!-N32</f>
        <v>#REF!</v>
      </c>
      <c r="P32" s="52" t="e">
        <f>#REF!+#REF!+#REF!+#REF!+#REF!+#REF!+#REF!-O32</f>
        <v>#REF!</v>
      </c>
    </row>
    <row r="33" spans="1:16" ht="14.25" customHeight="1" hidden="1">
      <c r="A33" s="29"/>
      <c r="B33" s="46" t="s">
        <v>42</v>
      </c>
      <c r="C33" s="48"/>
      <c r="D33" s="46"/>
      <c r="E33" s="49">
        <v>0</v>
      </c>
      <c r="F33" s="53"/>
      <c r="G33" s="53"/>
      <c r="H33" s="54"/>
      <c r="I33" s="54"/>
      <c r="J33" s="54"/>
      <c r="K33" s="54"/>
      <c r="L33" s="54"/>
      <c r="M33" s="54"/>
      <c r="N33" s="50" t="e">
        <f>MIN(#REF!,#REF!,#REF!,#REF!,#REF!,#REF!,#REF!)</f>
        <v>#REF!</v>
      </c>
      <c r="O33" s="51" t="e">
        <f>#REF!+#REF!+#REF!+#REF!+#REF!+#REF!+#REF!-N33</f>
        <v>#REF!</v>
      </c>
      <c r="P33" s="52" t="e">
        <f>#REF!+#REF!+#REF!+#REF!+#REF!+#REF!+#REF!-O33</f>
        <v>#REF!</v>
      </c>
    </row>
    <row r="34" spans="1:16" ht="15.75" hidden="1">
      <c r="A34" s="29"/>
      <c r="B34" s="46" t="s">
        <v>43</v>
      </c>
      <c r="C34" s="48"/>
      <c r="D34" s="46"/>
      <c r="E34" s="49">
        <v>0</v>
      </c>
      <c r="F34" s="53"/>
      <c r="G34" s="53"/>
      <c r="H34" s="54"/>
      <c r="I34" s="54"/>
      <c r="J34" s="54"/>
      <c r="K34" s="54"/>
      <c r="L34" s="54"/>
      <c r="M34" s="54"/>
      <c r="N34" s="50" t="e">
        <f>MIN(#REF!,#REF!,#REF!,#REF!,#REF!,#REF!,#REF!)</f>
        <v>#REF!</v>
      </c>
      <c r="O34" s="51" t="e">
        <f>#REF!+#REF!+#REF!+#REF!+#REF!+#REF!+#REF!-N34</f>
        <v>#REF!</v>
      </c>
      <c r="P34" s="52" t="e">
        <f>#REF!+#REF!+#REF!+#REF!+#REF!+#REF!+#REF!-O34</f>
        <v>#REF!</v>
      </c>
    </row>
    <row r="35" spans="1:16" ht="15.75" hidden="1">
      <c r="A35" s="29"/>
      <c r="B35" s="46" t="s">
        <v>44</v>
      </c>
      <c r="C35" s="48"/>
      <c r="D35" s="46"/>
      <c r="E35" s="49">
        <v>0</v>
      </c>
      <c r="F35" s="53"/>
      <c r="G35" s="53"/>
      <c r="H35" s="54"/>
      <c r="I35" s="54"/>
      <c r="J35" s="54"/>
      <c r="K35" s="54"/>
      <c r="L35" s="54"/>
      <c r="M35" s="54"/>
      <c r="N35" s="50" t="e">
        <f>MIN(#REF!,#REF!,#REF!,#REF!,#REF!,#REF!,#REF!)</f>
        <v>#REF!</v>
      </c>
      <c r="O35" s="51" t="e">
        <f>#REF!+#REF!+#REF!+#REF!+#REF!+#REF!+#REF!-N35</f>
        <v>#REF!</v>
      </c>
      <c r="P35" s="52" t="e">
        <f>#REF!+#REF!+#REF!+#REF!+#REF!+#REF!+#REF!-O35</f>
        <v>#REF!</v>
      </c>
    </row>
    <row r="36" spans="1:16" ht="21">
      <c r="A36" s="41">
        <v>12</v>
      </c>
      <c r="B36" s="30" t="s">
        <v>45</v>
      </c>
      <c r="C36" s="46"/>
      <c r="D36" s="55" t="s">
        <v>23</v>
      </c>
      <c r="E36" s="33">
        <v>591</v>
      </c>
      <c r="F36" s="42">
        <v>173</v>
      </c>
      <c r="G36" s="42">
        <v>1000</v>
      </c>
      <c r="H36" s="42">
        <v>189</v>
      </c>
      <c r="I36" s="42">
        <v>1000</v>
      </c>
      <c r="J36" s="42">
        <v>201</v>
      </c>
      <c r="K36" s="42">
        <v>1000</v>
      </c>
      <c r="L36" s="42">
        <v>198</v>
      </c>
      <c r="M36" s="42">
        <v>1000</v>
      </c>
      <c r="N36" s="43">
        <f>G36+I36+K36+M36-MIN(G36,I36,K36,M36)</f>
        <v>3000</v>
      </c>
      <c r="O36" s="44">
        <v>1</v>
      </c>
      <c r="P36" s="45">
        <v>25</v>
      </c>
    </row>
    <row r="37" spans="1:16" ht="14.25" customHeight="1">
      <c r="A37" s="41">
        <v>13</v>
      </c>
      <c r="B37" s="30"/>
      <c r="C37" s="46"/>
      <c r="D37" s="32"/>
      <c r="E37" s="33"/>
      <c r="F37" s="42"/>
      <c r="G37" s="42"/>
      <c r="H37" s="42"/>
      <c r="I37" s="42"/>
      <c r="J37" s="42"/>
      <c r="K37" s="42"/>
      <c r="L37" s="42"/>
      <c r="M37" s="42"/>
      <c r="N37" s="43">
        <f>G37+I37+K37+M37-MIN(G37,I37,K37,M37)</f>
        <v>0</v>
      </c>
      <c r="O37" s="44"/>
      <c r="P37" s="45"/>
    </row>
    <row r="38" spans="1:16" ht="14.25" customHeight="1">
      <c r="A38" s="26" t="s">
        <v>46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</row>
    <row r="39" spans="1:16" ht="15.75" hidden="1">
      <c r="A39" s="47"/>
      <c r="B39" s="46" t="s">
        <v>32</v>
      </c>
      <c r="C39" s="48"/>
      <c r="D39" s="46"/>
      <c r="E39" s="49" t="e">
        <v>#REF!</v>
      </c>
      <c r="F39" s="53"/>
      <c r="G39" s="53"/>
      <c r="H39" s="54"/>
      <c r="I39" s="54"/>
      <c r="J39" s="54"/>
      <c r="K39" s="54"/>
      <c r="L39" s="54"/>
      <c r="M39" s="54"/>
      <c r="N39" s="50" t="e">
        <f>MIN(#REF!,#REF!,#REF!,#REF!,#REF!,#REF!,#REF!)</f>
        <v>#REF!</v>
      </c>
      <c r="O39" s="51" t="e">
        <f>#REF!+#REF!+#REF!+#REF!+#REF!+#REF!+#REF!-N39</f>
        <v>#REF!</v>
      </c>
      <c r="P39" s="52" t="e">
        <f>#REF!+#REF!+#REF!+#REF!+#REF!+#REF!+#REF!-O39</f>
        <v>#REF!</v>
      </c>
    </row>
    <row r="40" spans="1:16" ht="15.75" hidden="1">
      <c r="A40" s="47"/>
      <c r="B40" s="46" t="s">
        <v>33</v>
      </c>
      <c r="C40" s="48"/>
      <c r="D40" s="46"/>
      <c r="E40" s="49" t="e">
        <v>#REF!</v>
      </c>
      <c r="F40" s="53"/>
      <c r="G40" s="53"/>
      <c r="H40" s="54"/>
      <c r="I40" s="54"/>
      <c r="J40" s="54"/>
      <c r="K40" s="54"/>
      <c r="L40" s="54"/>
      <c r="M40" s="54"/>
      <c r="N40" s="50" t="e">
        <f>MIN(#REF!,#REF!,#REF!,#REF!,#REF!,#REF!,#REF!)</f>
        <v>#REF!</v>
      </c>
      <c r="O40" s="51" t="e">
        <f>#REF!+#REF!+#REF!+#REF!+#REF!+#REF!+#REF!-N40</f>
        <v>#REF!</v>
      </c>
      <c r="P40" s="52" t="e">
        <f>#REF!+#REF!+#REF!+#REF!+#REF!+#REF!+#REF!-O40</f>
        <v>#REF!</v>
      </c>
    </row>
    <row r="41" spans="1:16" ht="15.75" hidden="1">
      <c r="A41" s="47"/>
      <c r="B41" s="46" t="s">
        <v>34</v>
      </c>
      <c r="C41" s="48"/>
      <c r="D41" s="46"/>
      <c r="E41" s="49" t="e">
        <v>#REF!</v>
      </c>
      <c r="F41" s="53"/>
      <c r="G41" s="53"/>
      <c r="H41" s="54"/>
      <c r="I41" s="54"/>
      <c r="J41" s="54"/>
      <c r="K41" s="54"/>
      <c r="L41" s="54"/>
      <c r="M41" s="54"/>
      <c r="N41" s="50" t="e">
        <f>MIN(#REF!,#REF!,#REF!,#REF!,#REF!,#REF!,#REF!)</f>
        <v>#REF!</v>
      </c>
      <c r="O41" s="51" t="e">
        <f>#REF!+#REF!+#REF!+#REF!+#REF!+#REF!+#REF!-N41</f>
        <v>#REF!</v>
      </c>
      <c r="P41" s="52" t="e">
        <f>#REF!+#REF!+#REF!+#REF!+#REF!+#REF!+#REF!-O41</f>
        <v>#REF!</v>
      </c>
    </row>
    <row r="42" spans="1:16" ht="17.25" customHeight="1" hidden="1">
      <c r="A42" s="29"/>
      <c r="B42" s="46" t="s">
        <v>35</v>
      </c>
      <c r="C42" s="46"/>
      <c r="D42" s="46"/>
      <c r="E42" s="49" t="e">
        <v>#REF!</v>
      </c>
      <c r="F42" s="53"/>
      <c r="G42" s="53"/>
      <c r="H42" s="54"/>
      <c r="I42" s="54"/>
      <c r="J42" s="54"/>
      <c r="K42" s="54"/>
      <c r="L42" s="54"/>
      <c r="M42" s="54"/>
      <c r="N42" s="50" t="e">
        <f>MIN(#REF!,#REF!,#REF!,#REF!,#REF!,#REF!,#REF!)</f>
        <v>#REF!</v>
      </c>
      <c r="O42" s="51" t="e">
        <f>#REF!+#REF!+#REF!+#REF!+#REF!+#REF!+#REF!-N42</f>
        <v>#REF!</v>
      </c>
      <c r="P42" s="52" t="e">
        <f>#REF!+#REF!+#REF!+#REF!+#REF!+#REF!+#REF!-O42</f>
        <v>#REF!</v>
      </c>
    </row>
    <row r="43" spans="1:16" ht="17.25" customHeight="1" hidden="1">
      <c r="A43" s="29"/>
      <c r="B43" s="46" t="s">
        <v>36</v>
      </c>
      <c r="C43" s="46"/>
      <c r="D43" s="46"/>
      <c r="E43" s="49" t="e">
        <v>#REF!</v>
      </c>
      <c r="F43" s="53"/>
      <c r="G43" s="53"/>
      <c r="H43" s="54"/>
      <c r="I43" s="54"/>
      <c r="J43" s="54"/>
      <c r="K43" s="54"/>
      <c r="L43" s="54"/>
      <c r="M43" s="54"/>
      <c r="N43" s="50"/>
      <c r="O43" s="51"/>
      <c r="P43" s="52"/>
    </row>
    <row r="44" spans="1:16" ht="17.25" customHeight="1" hidden="1">
      <c r="A44" s="29"/>
      <c r="B44" s="46" t="s">
        <v>37</v>
      </c>
      <c r="C44" s="46"/>
      <c r="D44" s="46"/>
      <c r="E44" s="49" t="e">
        <v>#REF!</v>
      </c>
      <c r="F44" s="53"/>
      <c r="G44" s="53"/>
      <c r="H44" s="54"/>
      <c r="I44" s="54"/>
      <c r="J44" s="54"/>
      <c r="K44" s="54"/>
      <c r="L44" s="54"/>
      <c r="M44" s="54"/>
      <c r="N44" s="50"/>
      <c r="O44" s="51"/>
      <c r="P44" s="52"/>
    </row>
    <row r="45" spans="1:16" ht="14.25" customHeight="1" hidden="1">
      <c r="A45" s="29"/>
      <c r="B45" s="46" t="s">
        <v>38</v>
      </c>
      <c r="C45" s="48"/>
      <c r="D45" s="46"/>
      <c r="E45" s="49" t="e">
        <v>#REF!</v>
      </c>
      <c r="F45" s="53"/>
      <c r="G45" s="53"/>
      <c r="H45" s="54"/>
      <c r="I45" s="54"/>
      <c r="J45" s="54"/>
      <c r="K45" s="54"/>
      <c r="L45" s="54"/>
      <c r="M45" s="54"/>
      <c r="N45" s="50" t="e">
        <f>MIN(#REF!,#REF!,#REF!,#REF!,#REF!,#REF!,#REF!)</f>
        <v>#REF!</v>
      </c>
      <c r="O45" s="51" t="e">
        <f>#REF!+#REF!+#REF!+#REF!+#REF!+#REF!+#REF!-N45</f>
        <v>#REF!</v>
      </c>
      <c r="P45" s="52" t="e">
        <f>#REF!+#REF!+#REF!+#REF!+#REF!+#REF!+#REF!-O45</f>
        <v>#REF!</v>
      </c>
    </row>
    <row r="46" spans="1:16" ht="14.25" customHeight="1" hidden="1">
      <c r="A46" s="29"/>
      <c r="B46" s="46" t="s">
        <v>39</v>
      </c>
      <c r="C46" s="48"/>
      <c r="D46" s="46"/>
      <c r="E46" s="49" t="e">
        <v>#REF!</v>
      </c>
      <c r="F46" s="53"/>
      <c r="G46" s="53"/>
      <c r="H46" s="54"/>
      <c r="I46" s="54"/>
      <c r="J46" s="54"/>
      <c r="K46" s="54"/>
      <c r="L46" s="54"/>
      <c r="M46" s="54"/>
      <c r="N46" s="50" t="e">
        <f>MIN(#REF!,#REF!,#REF!,#REF!,#REF!,#REF!,#REF!)</f>
        <v>#REF!</v>
      </c>
      <c r="O46" s="51" t="e">
        <f>#REF!+#REF!+#REF!+#REF!+#REF!+#REF!+#REF!-N46</f>
        <v>#REF!</v>
      </c>
      <c r="P46" s="52" t="e">
        <f>#REF!+#REF!+#REF!+#REF!+#REF!+#REF!+#REF!-O46</f>
        <v>#REF!</v>
      </c>
    </row>
    <row r="47" spans="1:16" ht="15.75" hidden="1">
      <c r="A47" s="29"/>
      <c r="B47" s="46" t="s">
        <v>40</v>
      </c>
      <c r="C47" s="48"/>
      <c r="D47" s="46"/>
      <c r="E47" s="49" t="e">
        <v>#REF!</v>
      </c>
      <c r="F47" s="53"/>
      <c r="G47" s="53"/>
      <c r="H47" s="54"/>
      <c r="I47" s="54"/>
      <c r="J47" s="54"/>
      <c r="K47" s="54"/>
      <c r="L47" s="54"/>
      <c r="M47" s="54"/>
      <c r="N47" s="50" t="e">
        <f>MIN(#REF!,#REF!,#REF!,#REF!,#REF!,#REF!,#REF!)</f>
        <v>#REF!</v>
      </c>
      <c r="O47" s="51" t="e">
        <f>#REF!+#REF!+#REF!+#REF!+#REF!+#REF!+#REF!-N47</f>
        <v>#REF!</v>
      </c>
      <c r="P47" s="52" t="e">
        <f>#REF!+#REF!+#REF!+#REF!+#REF!+#REF!+#REF!-O47</f>
        <v>#REF!</v>
      </c>
    </row>
    <row r="48" spans="1:16" ht="14.25" customHeight="1" hidden="1">
      <c r="A48" s="29"/>
      <c r="B48" s="46" t="s">
        <v>41</v>
      </c>
      <c r="C48" s="48"/>
      <c r="D48" s="46"/>
      <c r="E48" s="49" t="e">
        <v>#REF!</v>
      </c>
      <c r="F48" s="53"/>
      <c r="G48" s="53"/>
      <c r="H48" s="54"/>
      <c r="I48" s="54"/>
      <c r="J48" s="54"/>
      <c r="K48" s="54"/>
      <c r="L48" s="54"/>
      <c r="M48" s="54"/>
      <c r="N48" s="50" t="e">
        <f>MIN(#REF!,#REF!,#REF!,#REF!,#REF!,#REF!,#REF!)</f>
        <v>#REF!</v>
      </c>
      <c r="O48" s="51" t="e">
        <f>#REF!+#REF!+#REF!+#REF!+#REF!+#REF!+#REF!-N48</f>
        <v>#REF!</v>
      </c>
      <c r="P48" s="52" t="e">
        <f>#REF!+#REF!+#REF!+#REF!+#REF!+#REF!+#REF!-O48</f>
        <v>#REF!</v>
      </c>
    </row>
    <row r="49" spans="1:16" ht="14.25" customHeight="1" hidden="1">
      <c r="A49" s="29"/>
      <c r="B49" s="46" t="s">
        <v>42</v>
      </c>
      <c r="C49" s="48"/>
      <c r="D49" s="46"/>
      <c r="E49" s="49" t="e">
        <v>#REF!</v>
      </c>
      <c r="F49" s="53"/>
      <c r="G49" s="53"/>
      <c r="H49" s="54"/>
      <c r="I49" s="54"/>
      <c r="J49" s="54"/>
      <c r="K49" s="54"/>
      <c r="L49" s="54"/>
      <c r="M49" s="54"/>
      <c r="N49" s="50" t="e">
        <f>MIN(#REF!,#REF!,#REF!,#REF!,#REF!,#REF!,#REF!)</f>
        <v>#REF!</v>
      </c>
      <c r="O49" s="51" t="e">
        <f>#REF!+#REF!+#REF!+#REF!+#REF!+#REF!+#REF!-N49</f>
        <v>#REF!</v>
      </c>
      <c r="P49" s="52" t="e">
        <f>#REF!+#REF!+#REF!+#REF!+#REF!+#REF!+#REF!-O49</f>
        <v>#REF!</v>
      </c>
    </row>
    <row r="50" spans="1:16" ht="15.75" hidden="1">
      <c r="A50" s="29"/>
      <c r="B50" s="46" t="s">
        <v>43</v>
      </c>
      <c r="C50" s="48"/>
      <c r="D50" s="46"/>
      <c r="E50" s="49" t="e">
        <v>#REF!</v>
      </c>
      <c r="F50" s="53"/>
      <c r="G50" s="53"/>
      <c r="H50" s="54"/>
      <c r="I50" s="54"/>
      <c r="J50" s="54"/>
      <c r="K50" s="54"/>
      <c r="L50" s="54"/>
      <c r="M50" s="54"/>
      <c r="N50" s="50" t="e">
        <f>MIN(#REF!,#REF!,#REF!,#REF!,#REF!,#REF!,#REF!)</f>
        <v>#REF!</v>
      </c>
      <c r="O50" s="51" t="e">
        <f>#REF!+#REF!+#REF!+#REF!+#REF!+#REF!+#REF!-N50</f>
        <v>#REF!</v>
      </c>
      <c r="P50" s="52" t="e">
        <f>#REF!+#REF!+#REF!+#REF!+#REF!+#REF!+#REF!-O50</f>
        <v>#REF!</v>
      </c>
    </row>
    <row r="51" spans="1:16" ht="15.75" hidden="1">
      <c r="A51" s="29"/>
      <c r="B51" s="46" t="s">
        <v>44</v>
      </c>
      <c r="C51" s="48"/>
      <c r="D51" s="46"/>
      <c r="E51" s="49" t="e">
        <v>#REF!</v>
      </c>
      <c r="F51" s="53"/>
      <c r="G51" s="53"/>
      <c r="H51" s="54"/>
      <c r="I51" s="54"/>
      <c r="J51" s="54"/>
      <c r="K51" s="54"/>
      <c r="L51" s="54"/>
      <c r="M51" s="54"/>
      <c r="N51" s="50" t="e">
        <f>MIN(#REF!,#REF!,#REF!,#REF!,#REF!,#REF!,#REF!)</f>
        <v>#REF!</v>
      </c>
      <c r="O51" s="51" t="e">
        <f>#REF!+#REF!+#REF!+#REF!+#REF!+#REF!+#REF!-N51</f>
        <v>#REF!</v>
      </c>
      <c r="P51" s="52" t="e">
        <f>#REF!+#REF!+#REF!+#REF!+#REF!+#REF!+#REF!-O51</f>
        <v>#REF!</v>
      </c>
    </row>
    <row r="52" spans="1:16" ht="21">
      <c r="A52" s="41">
        <v>14</v>
      </c>
      <c r="B52" s="30" t="s">
        <v>47</v>
      </c>
      <c r="C52" s="46"/>
      <c r="D52" s="32" t="s">
        <v>48</v>
      </c>
      <c r="E52" s="33" t="s">
        <v>49</v>
      </c>
      <c r="F52" s="42">
        <v>213</v>
      </c>
      <c r="G52" s="42">
        <v>828</v>
      </c>
      <c r="H52" s="42">
        <v>103</v>
      </c>
      <c r="I52" s="42">
        <v>400</v>
      </c>
      <c r="J52" s="42">
        <v>269</v>
      </c>
      <c r="K52" s="42">
        <v>1000</v>
      </c>
      <c r="L52" s="42">
        <v>203</v>
      </c>
      <c r="M52" s="42">
        <v>757</v>
      </c>
      <c r="N52" s="43">
        <f>G52+I52+K52+M52-MIN(G52,I52,K52,M52)</f>
        <v>2585</v>
      </c>
      <c r="O52" s="44">
        <v>2</v>
      </c>
      <c r="P52" s="45">
        <v>20</v>
      </c>
    </row>
    <row r="53" spans="1:16" ht="14.25" customHeight="1">
      <c r="A53" s="41">
        <v>15</v>
      </c>
      <c r="B53" s="30" t="s">
        <v>50</v>
      </c>
      <c r="C53" s="46"/>
      <c r="D53" s="32" t="s">
        <v>48</v>
      </c>
      <c r="E53" s="33" t="s">
        <v>51</v>
      </c>
      <c r="F53" s="42">
        <v>257</v>
      </c>
      <c r="G53" s="42">
        <v>1000</v>
      </c>
      <c r="H53" s="42">
        <v>257</v>
      </c>
      <c r="I53" s="42">
        <v>1000</v>
      </c>
      <c r="J53" s="42">
        <v>258</v>
      </c>
      <c r="K53" s="42">
        <v>959</v>
      </c>
      <c r="L53" s="42">
        <v>268</v>
      </c>
      <c r="M53" s="42">
        <v>1000</v>
      </c>
      <c r="N53" s="43">
        <f>G53+I53+K53+M53-MIN(G53,I53,K53,M53)</f>
        <v>3000</v>
      </c>
      <c r="O53" s="44">
        <v>1</v>
      </c>
      <c r="P53" s="45">
        <v>25</v>
      </c>
    </row>
    <row r="54" spans="1:16" ht="14.25" customHeight="1" thickBot="1">
      <c r="A54" s="56">
        <v>16</v>
      </c>
      <c r="B54" s="57"/>
      <c r="C54" s="58"/>
      <c r="D54" s="59"/>
      <c r="E54" s="60"/>
      <c r="F54" s="61"/>
      <c r="G54" s="61"/>
      <c r="H54" s="61"/>
      <c r="I54" s="61"/>
      <c r="J54" s="61"/>
      <c r="K54" s="61"/>
      <c r="L54" s="61"/>
      <c r="M54" s="61"/>
      <c r="N54" s="62">
        <f>G54+I54+K54-MIN(G54,I54,K54)</f>
        <v>0</v>
      </c>
      <c r="O54" s="63"/>
      <c r="P54" s="64"/>
    </row>
    <row r="55" ht="16.5" thickTop="1"/>
  </sheetData>
  <sheetProtection/>
  <mergeCells count="17">
    <mergeCell ref="A38:O38"/>
    <mergeCell ref="N5:N6"/>
    <mergeCell ref="O5:O6"/>
    <mergeCell ref="P5:P6"/>
    <mergeCell ref="A7:O7"/>
    <mergeCell ref="A10:O10"/>
    <mergeCell ref="A22:O22"/>
    <mergeCell ref="A3:P4"/>
    <mergeCell ref="A5:A6"/>
    <mergeCell ref="B5:B6"/>
    <mergeCell ref="C5:C6"/>
    <mergeCell ref="D5:D6"/>
    <mergeCell ref="E5:E6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manuelmoral</dc:creator>
  <cp:keywords/>
  <dc:description/>
  <cp:lastModifiedBy>manuelmoral</cp:lastModifiedBy>
  <dcterms:created xsi:type="dcterms:W3CDTF">2016-01-30T13:57:01Z</dcterms:created>
  <dcterms:modified xsi:type="dcterms:W3CDTF">2016-01-30T14:08:46Z</dcterms:modified>
  <cp:category/>
  <cp:version/>
  <cp:contentType/>
  <cp:contentStatus/>
</cp:coreProperties>
</file>